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U:\Dossiers R&amp;D\W7701-227429_Embedded system security\Affichage\"/>
    </mc:Choice>
  </mc:AlternateContent>
  <xr:revisionPtr revIDLastSave="0" documentId="13_ncr:1_{18BD70D4-E3B3-46F2-98F8-334DFC72A871}" xr6:coauthVersionLast="47" xr6:coauthVersionMax="47" xr10:uidLastSave="{00000000-0000-0000-0000-000000000000}"/>
  <bookViews>
    <workbookView xWindow="-15" yWindow="-163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1" l="1"/>
  <c r="J53" i="1" s="1"/>
  <c r="D50" i="1"/>
  <c r="J50" i="1" s="1"/>
  <c r="D47" i="1"/>
  <c r="J47" i="1" s="1"/>
  <c r="D44" i="1"/>
  <c r="J44" i="1" s="1"/>
  <c r="D41" i="1"/>
  <c r="J41" i="1" s="1"/>
  <c r="D37" i="1"/>
  <c r="J37" i="1" s="1"/>
  <c r="D33" i="1"/>
  <c r="J33" i="1" s="1"/>
  <c r="D29" i="1"/>
  <c r="J29" i="1" s="1"/>
  <c r="D26" i="1"/>
  <c r="J26" i="1" s="1"/>
  <c r="D20" i="1"/>
  <c r="J20" i="1" s="1"/>
  <c r="D16" i="1"/>
  <c r="J16" i="1" s="1"/>
  <c r="J57" i="1" l="1"/>
  <c r="D57" i="1"/>
  <c r="C57" i="1" l="1"/>
</calcChain>
</file>

<file path=xl/sharedStrings.xml><?xml version="1.0" encoding="utf-8"?>
<sst xmlns="http://schemas.openxmlformats.org/spreadsheetml/2006/main" count="126" uniqueCount="45">
  <si>
    <t>(a)</t>
  </si>
  <si>
    <t>(c)</t>
  </si>
  <si>
    <t>(d)</t>
  </si>
  <si>
    <t>(e)</t>
  </si>
  <si>
    <t>(f)</t>
  </si>
  <si>
    <t>Total</t>
  </si>
  <si>
    <t>(g)</t>
  </si>
  <si>
    <t xml:space="preserve"> </t>
  </si>
  <si>
    <t xml:space="preserve">De la date d’octroi du contrat au 31 mars 2023 </t>
  </si>
  <si>
    <t>Du 1 avril 2023 au 31 mars 2024</t>
  </si>
  <si>
    <t>Du 1 avril 2024 au 31 mars 2025</t>
  </si>
  <si>
    <t>Du 1 avril 2025 au 31 mars 2026</t>
  </si>
  <si>
    <t>Du 1 avril 2026 à la date de fin du contrat</t>
  </si>
  <si>
    <t>Total cumulatif par catégorie de ressource  (h) = ((b x c) + (b x d) + (b x e) + (b x f) + (b x g))/5</t>
  </si>
  <si>
    <t>Catégories de ressources</t>
  </si>
  <si>
    <t xml:space="preserve">Gestionnaire de projet </t>
  </si>
  <si>
    <t>(1 ressource)</t>
  </si>
  <si>
    <t xml:space="preserve">Programmeur analyste </t>
  </si>
  <si>
    <t>(4 ressources)</t>
  </si>
  <si>
    <t xml:space="preserve">Technicien en électronique  </t>
  </si>
  <si>
    <t xml:space="preserve">Spécialiste de systèmes embarqués - junior </t>
  </si>
  <si>
    <t>(2 ressources)</t>
  </si>
  <si>
    <t>Spécialiste de systèmes embarqués – intermédiaire</t>
  </si>
  <si>
    <t xml:space="preserve">Spécialiste en sécurité des systèmes embarqués </t>
  </si>
  <si>
    <t xml:space="preserve">Spécialiste en sécurité des systèmes traditionnels. </t>
  </si>
  <si>
    <t xml:space="preserve">Informaticien en rétro-ingénierie logiciel </t>
  </si>
  <si>
    <t>(catégorie optionnelle)</t>
  </si>
  <si>
    <t xml:space="preserve">Spécialiste de la sécurité sans fil </t>
  </si>
  <si>
    <t xml:space="preserve">Technicien de laboratoire </t>
  </si>
  <si>
    <t>Spécialiste de la sécurité matérielle des systèmes embarqués</t>
  </si>
  <si>
    <t>PIÈCE-JOINTE 1 DE LA PARTIE 3 À LA DEMANDE DE PROPOSITIONS 
FICHE DE PRÉSENTATION DE LA SOUMISSION FINANCIÈRE</t>
  </si>
  <si>
    <t>Les soumissionnaires doivent présenter leur soumission financière comme suit :</t>
  </si>
  <si>
    <t>1.</t>
  </si>
  <si>
    <t xml:space="preserve">Pourcentage approximatif d’utilisation </t>
  </si>
  <si>
    <t>Le montant des Taxes applicables doit être indiqué séparément.</t>
  </si>
  <si>
    <r>
      <t xml:space="preserve">Le soumissionnaire doit compléter le </t>
    </r>
    <r>
      <rPr>
        <b/>
        <sz val="10"/>
        <color rgb="FF000000"/>
        <rFont val="Arial"/>
        <family val="2"/>
      </rPr>
      <t>Tableau 1 – Taux horaires</t>
    </r>
    <r>
      <rPr>
        <sz val="10"/>
        <color rgb="FF000000"/>
        <rFont val="Arial"/>
        <family val="2"/>
      </rPr>
      <t>.</t>
    </r>
  </si>
  <si>
    <t>Tableau 1 – Taux horaires</t>
  </si>
  <si>
    <r>
      <t xml:space="preserve">Le soumissionnaire doit indiquer le nom des ressources proposées. Si la ressource travaille en sous-traitance, le soumissionnaire </t>
    </r>
    <r>
      <rPr>
        <b/>
        <sz val="10"/>
        <color rgb="FF000000"/>
        <rFont val="Arial"/>
        <family val="2"/>
      </rPr>
      <t xml:space="preserve">devrait </t>
    </r>
    <r>
      <rPr>
        <sz val="10"/>
        <color rgb="FF000000"/>
        <rFont val="Arial"/>
        <family val="2"/>
      </rPr>
      <t>indiquer le nom du sous-traitant.</t>
    </r>
  </si>
  <si>
    <t>Nom:</t>
  </si>
  <si>
    <t>Prix total de la soumission aux fins d'évaluation </t>
  </si>
  <si>
    <t>% 
utilisation</t>
  </si>
  <si>
    <t>%
utilisation - pour corriger les catégories manquantes</t>
  </si>
  <si>
    <t>(b)</t>
  </si>
  <si>
    <t>Le prix total de la soumission sera évalué selon le niveau d’effort estimé ci-dessous* : 
*Le “Niveau estimatif d’effort” précisé dans le tableau est fourni uniquement aux fins de la détermination du prix évalué de chaque soumission. Il s’agit d’une approximation des besoins qui est fournie de bonne foi et qui ne doit pas être considérée comme une garantie contractuelle.</t>
  </si>
  <si>
    <r>
      <t xml:space="preserve">Le soumissionnaire doit indiquer un taux horaire ferme tout compris </t>
    </r>
    <r>
      <rPr>
        <b/>
        <sz val="10"/>
        <color rgb="FF000000"/>
        <rFont val="Arial"/>
        <family val="2"/>
      </rPr>
      <t xml:space="preserve">par catégorie de main d’œuvres </t>
    </r>
    <r>
      <rPr>
        <sz val="10"/>
        <color rgb="FF000000"/>
        <rFont val="Arial"/>
        <family val="2"/>
      </rPr>
      <t>pour chaque année du contrat. Le taux horaire ferme d'une ressource qui ne rencontre pas tous les critères techniques obligatoires ne sera pas considéré dans le calcul du taux moyen de la catégorie de ressource dans laquelle la ressource est proposée.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</si>
</sst>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b/>
      <i/>
      <sz val="10"/>
      <color theme="1"/>
      <name val="Arial"/>
      <family val="2"/>
    </font>
  </fonts>
  <fills count="3">
    <fill>
      <patternFill patternType="none"/>
    </fill>
    <fill>
      <patternFill patternType="gray125"/>
    </fill>
    <fill>
      <patternFill patternType="solid">
        <fgColor rgb="FFC6D9F1"/>
        <bgColor indexed="64"/>
      </patternFill>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s>
  <cellStyleXfs count="2">
    <xf numFmtId="0" fontId="0" fillId="0" borderId="0"/>
    <xf numFmtId="164" fontId="1" fillId="0" borderId="0" applyFont="0" applyFill="0" applyBorder="0" applyAlignment="0" applyProtection="0"/>
  </cellStyleXfs>
  <cellXfs count="55">
    <xf numFmtId="0" fontId="0" fillId="0" borderId="0" xfId="0"/>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horizontal="center" vertical="center" wrapText="1"/>
    </xf>
    <xf numFmtId="9" fontId="2" fillId="0" borderId="5"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4" xfId="0" applyFont="1" applyBorder="1" applyAlignment="1">
      <alignment horizontal="center"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10" fontId="2" fillId="0" borderId="5" xfId="0" applyNumberFormat="1" applyFont="1" applyBorder="1" applyAlignment="1">
      <alignment horizontal="center" vertical="center" wrapText="1"/>
    </xf>
    <xf numFmtId="10" fontId="2" fillId="0" borderId="4" xfId="0" applyNumberFormat="1" applyFont="1" applyBorder="1" applyAlignment="1">
      <alignment horizontal="center" vertical="center" wrapText="1"/>
    </xf>
    <xf numFmtId="10" fontId="3" fillId="0" borderId="5" xfId="0" applyNumberFormat="1" applyFont="1" applyBorder="1" applyAlignment="1">
      <alignment vertical="center" wrapText="1"/>
    </xf>
    <xf numFmtId="164" fontId="2" fillId="0" borderId="5" xfId="1" applyFont="1" applyBorder="1" applyAlignment="1">
      <alignment horizontal="center" wrapText="1"/>
    </xf>
    <xf numFmtId="164" fontId="2" fillId="0" borderId="4" xfId="1" applyFont="1" applyBorder="1" applyAlignment="1">
      <alignment horizontal="center" wrapText="1"/>
    </xf>
    <xf numFmtId="0" fontId="3" fillId="0" borderId="0" xfId="0" applyFont="1"/>
    <xf numFmtId="0" fontId="3" fillId="2" borderId="6" xfId="0" applyFont="1" applyFill="1" applyBorder="1" applyAlignment="1">
      <alignment horizontal="center" vertical="top" wrapText="1"/>
    </xf>
    <xf numFmtId="0" fontId="2" fillId="0" borderId="2" xfId="0" applyFont="1" applyBorder="1" applyAlignment="1">
      <alignment horizontal="justify" vertical="center"/>
    </xf>
    <xf numFmtId="0" fontId="3" fillId="2" borderId="2" xfId="0" applyFont="1" applyFill="1" applyBorder="1" applyAlignment="1">
      <alignment horizontal="center" vertical="center" wrapText="1"/>
    </xf>
    <xf numFmtId="0" fontId="2" fillId="0" borderId="0" xfId="0" applyFont="1"/>
    <xf numFmtId="0" fontId="2" fillId="2" borderId="3" xfId="0" applyFont="1" applyFill="1" applyBorder="1" applyAlignment="1">
      <alignment vertical="top" wrapText="1"/>
    </xf>
    <xf numFmtId="0" fontId="2" fillId="2" borderId="6" xfId="0" applyFont="1" applyFill="1" applyBorder="1" applyAlignment="1">
      <alignment vertical="top" wrapText="1"/>
    </xf>
    <xf numFmtId="0" fontId="2" fillId="0" borderId="5" xfId="0" applyFont="1" applyBorder="1" applyAlignment="1">
      <alignment vertical="top" wrapText="1"/>
    </xf>
    <xf numFmtId="10" fontId="2" fillId="0" borderId="5" xfId="0" applyNumberFormat="1" applyFont="1" applyBorder="1" applyAlignment="1">
      <alignment vertical="top" wrapText="1"/>
    </xf>
    <xf numFmtId="0" fontId="2" fillId="0" borderId="6" xfId="0" applyFont="1" applyBorder="1" applyAlignment="1">
      <alignment vertical="top" wrapText="1"/>
    </xf>
    <xf numFmtId="10" fontId="2" fillId="0" borderId="6" xfId="0" applyNumberFormat="1" applyFont="1" applyBorder="1" applyAlignment="1">
      <alignment vertical="top" wrapText="1"/>
    </xf>
    <xf numFmtId="164" fontId="2" fillId="0" borderId="6" xfId="1" applyFont="1" applyBorder="1" applyAlignment="1">
      <alignment horizontal="center" wrapText="1"/>
    </xf>
    <xf numFmtId="0" fontId="6" fillId="0" borderId="2" xfId="0" applyFont="1" applyBorder="1" applyAlignment="1">
      <alignment vertical="center" wrapText="1"/>
    </xf>
    <xf numFmtId="164" fontId="2" fillId="0" borderId="6" xfId="1" applyFont="1" applyBorder="1" applyAlignment="1">
      <alignment horizontal="center" vertical="top" wrapText="1"/>
    </xf>
    <xf numFmtId="164" fontId="2" fillId="0" borderId="0" xfId="1" applyFont="1" applyAlignment="1">
      <alignment horizontal="center"/>
    </xf>
    <xf numFmtId="9" fontId="2" fillId="0" borderId="0" xfId="0" applyNumberFormat="1" applyFont="1" applyAlignment="1">
      <alignment horizontal="center"/>
    </xf>
    <xf numFmtId="0" fontId="4" fillId="0" borderId="0" xfId="0" applyFont="1" applyAlignment="1">
      <alignment horizontal="right"/>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2" fillId="0" borderId="7" xfId="0" applyFont="1" applyBorder="1" applyAlignment="1">
      <alignment horizontal="left" vertical="center"/>
    </xf>
    <xf numFmtId="0" fontId="4" fillId="0" borderId="0" xfId="0" applyFont="1" applyAlignment="1">
      <alignment horizontal="center" vertical="top" wrapText="1"/>
    </xf>
    <xf numFmtId="0" fontId="3"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top"/>
    </xf>
    <xf numFmtId="0" fontId="3" fillId="2" borderId="3" xfId="0" applyFont="1" applyFill="1" applyBorder="1" applyAlignment="1">
      <alignment vertical="center" wrapText="1"/>
    </xf>
    <xf numFmtId="0" fontId="2" fillId="0" borderId="5" xfId="0" applyFont="1" applyBorder="1" applyAlignment="1" applyProtection="1">
      <alignment horizontal="center" vertical="center" wrapText="1"/>
      <protection locked="0"/>
    </xf>
    <xf numFmtId="164" fontId="2" fillId="0" borderId="5" xfId="1" applyFont="1" applyBorder="1" applyAlignment="1" applyProtection="1">
      <alignment horizontal="center" wrapText="1"/>
      <protection locked="0"/>
    </xf>
    <xf numFmtId="164" fontId="2" fillId="0" borderId="6" xfId="1" applyFont="1" applyBorder="1" applyAlignment="1" applyProtection="1">
      <alignment horizontal="center" wrapText="1"/>
      <protection locked="0"/>
    </xf>
    <xf numFmtId="164" fontId="2" fillId="0" borderId="4" xfId="1" applyFont="1" applyBorder="1" applyAlignment="1" applyProtection="1">
      <alignment horizontal="center" wrapText="1"/>
      <protection locked="0"/>
    </xf>
    <xf numFmtId="164" fontId="2" fillId="0" borderId="6" xfId="1" applyFont="1" applyBorder="1" applyAlignment="1" applyProtection="1">
      <alignment horizontal="center" vertical="top" wrapText="1"/>
      <protection locked="0"/>
    </xf>
    <xf numFmtId="0" fontId="2" fillId="0" borderId="3"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cellXfs>
  <cellStyles count="2">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
  <sheetViews>
    <sheetView tabSelected="1" zoomScale="85" zoomScaleNormal="85" workbookViewId="0">
      <selection activeCell="B7" sqref="B7:D7"/>
    </sheetView>
  </sheetViews>
  <sheetFormatPr baseColWidth="10" defaultColWidth="8.7265625" defaultRowHeight="12.5" x14ac:dyDescent="0.25"/>
  <cols>
    <col min="1" max="1" width="5.453125" style="24" customWidth="1"/>
    <col min="2" max="2" width="34.7265625" style="24" customWidth="1"/>
    <col min="3" max="3" width="13" style="24" customWidth="1"/>
    <col min="4" max="4" width="19.26953125" style="24" customWidth="1"/>
    <col min="5" max="10" width="13" style="24" customWidth="1"/>
    <col min="11" max="16384" width="8.7265625" style="24"/>
  </cols>
  <sheetData>
    <row r="1" spans="1:10" ht="29.5" customHeight="1" x14ac:dyDescent="0.25">
      <c r="A1" s="41" t="s">
        <v>30</v>
      </c>
      <c r="B1" s="41"/>
      <c r="C1" s="41"/>
      <c r="D1" s="41"/>
      <c r="E1" s="41"/>
      <c r="F1" s="41"/>
      <c r="G1" s="41"/>
      <c r="H1" s="41"/>
      <c r="I1" s="41"/>
      <c r="J1" s="41"/>
    </row>
    <row r="2" spans="1:10" ht="18.5" customHeight="1" x14ac:dyDescent="0.25">
      <c r="A2" s="42" t="s">
        <v>31</v>
      </c>
      <c r="B2" s="42"/>
      <c r="C2" s="42"/>
      <c r="D2" s="42"/>
    </row>
    <row r="3" spans="1:10" x14ac:dyDescent="0.25">
      <c r="A3" s="24" t="s">
        <v>32</v>
      </c>
      <c r="B3" s="24" t="s">
        <v>33</v>
      </c>
    </row>
    <row r="4" spans="1:10" ht="49.5" customHeight="1" x14ac:dyDescent="0.25">
      <c r="B4" s="43" t="s">
        <v>43</v>
      </c>
      <c r="C4" s="43"/>
      <c r="D4" s="43"/>
      <c r="E4" s="43"/>
      <c r="F4" s="43"/>
      <c r="G4" s="43"/>
      <c r="H4" s="43"/>
      <c r="I4" s="43"/>
      <c r="J4" s="43"/>
    </row>
    <row r="5" spans="1:10" ht="29.5" customHeight="1" x14ac:dyDescent="0.25">
      <c r="B5" s="44" t="s">
        <v>44</v>
      </c>
      <c r="C5" s="44"/>
      <c r="D5" s="44"/>
      <c r="E5" s="44"/>
      <c r="F5" s="44"/>
      <c r="G5" s="44"/>
      <c r="H5" s="44"/>
      <c r="I5" s="44"/>
      <c r="J5" s="44"/>
    </row>
    <row r="6" spans="1:10" ht="17.5" customHeight="1" x14ac:dyDescent="0.25">
      <c r="B6" s="45" t="s">
        <v>34</v>
      </c>
      <c r="C6" s="45"/>
      <c r="D6" s="45"/>
    </row>
    <row r="7" spans="1:10" ht="17.5" customHeight="1" x14ac:dyDescent="0.25">
      <c r="B7" s="46" t="s">
        <v>35</v>
      </c>
      <c r="C7" s="46"/>
      <c r="D7" s="46"/>
    </row>
    <row r="8" spans="1:10" ht="17.5" customHeight="1" x14ac:dyDescent="0.25">
      <c r="B8" s="46" t="s">
        <v>37</v>
      </c>
      <c r="C8" s="46"/>
      <c r="D8" s="46"/>
      <c r="E8" s="46"/>
      <c r="F8" s="46"/>
      <c r="G8" s="46"/>
      <c r="H8" s="46"/>
      <c r="I8" s="46"/>
      <c r="J8" s="46"/>
    </row>
    <row r="10" spans="1:10" ht="13" x14ac:dyDescent="0.3">
      <c r="B10" s="20" t="s">
        <v>36</v>
      </c>
    </row>
    <row r="11" spans="1:10" ht="13" thickBot="1" x14ac:dyDescent="0.3">
      <c r="B11" s="40" t="s">
        <v>7</v>
      </c>
      <c r="C11" s="40"/>
      <c r="D11" s="40"/>
      <c r="E11" s="40"/>
      <c r="F11" s="40"/>
      <c r="G11" s="40"/>
      <c r="H11" s="40"/>
      <c r="I11" s="40"/>
      <c r="J11" s="40"/>
    </row>
    <row r="12" spans="1:10" ht="65" customHeight="1" x14ac:dyDescent="0.25">
      <c r="B12" s="1" t="s">
        <v>14</v>
      </c>
      <c r="C12" s="3" t="s">
        <v>40</v>
      </c>
      <c r="D12" s="3" t="s">
        <v>41</v>
      </c>
      <c r="E12" s="5" t="s">
        <v>8</v>
      </c>
      <c r="F12" s="5" t="s">
        <v>9</v>
      </c>
      <c r="G12" s="5" t="s">
        <v>10</v>
      </c>
      <c r="H12" s="5" t="s">
        <v>11</v>
      </c>
      <c r="I12" s="5" t="s">
        <v>12</v>
      </c>
      <c r="J12" s="37" t="s">
        <v>13</v>
      </c>
    </row>
    <row r="13" spans="1:10" ht="13" x14ac:dyDescent="0.25">
      <c r="B13" s="2"/>
      <c r="C13" s="4" t="s">
        <v>0</v>
      </c>
      <c r="D13" s="23" t="s">
        <v>42</v>
      </c>
      <c r="E13" s="6" t="s">
        <v>1</v>
      </c>
      <c r="F13" s="6" t="s">
        <v>2</v>
      </c>
      <c r="G13" s="6" t="s">
        <v>3</v>
      </c>
      <c r="H13" s="6" t="s">
        <v>4</v>
      </c>
      <c r="I13" s="6" t="s">
        <v>6</v>
      </c>
      <c r="J13" s="38"/>
    </row>
    <row r="14" spans="1:10" ht="13.5" thickBot="1" x14ac:dyDescent="0.3">
      <c r="B14" s="25"/>
      <c r="C14" s="21"/>
      <c r="D14" s="47"/>
      <c r="E14" s="26"/>
      <c r="F14" s="26"/>
      <c r="G14" s="26"/>
      <c r="H14" s="26"/>
      <c r="I14" s="26"/>
      <c r="J14" s="39"/>
    </row>
    <row r="15" spans="1:10" x14ac:dyDescent="0.25">
      <c r="B15" s="7"/>
      <c r="C15" s="8"/>
      <c r="D15" s="8"/>
      <c r="E15" s="48"/>
      <c r="F15" s="48"/>
      <c r="G15" s="48"/>
      <c r="H15" s="48"/>
      <c r="I15" s="48"/>
      <c r="J15" s="8"/>
    </row>
    <row r="16" spans="1:10" ht="14.5" customHeight="1" x14ac:dyDescent="0.25">
      <c r="B16" s="22" t="s">
        <v>15</v>
      </c>
      <c r="C16" s="9">
        <v>0.06</v>
      </c>
      <c r="D16" s="15">
        <f>IF(E16&lt;&gt;"",C16/SUMIF(E$16:E$54,"&lt;&gt;",C$16:C$54),"")</f>
        <v>0.06</v>
      </c>
      <c r="E16" s="49" t="s">
        <v>7</v>
      </c>
      <c r="F16" s="49" t="s">
        <v>7</v>
      </c>
      <c r="G16" s="49" t="s">
        <v>7</v>
      </c>
      <c r="H16" s="49" t="s">
        <v>7</v>
      </c>
      <c r="I16" s="49" t="s">
        <v>7</v>
      </c>
      <c r="J16" s="18" t="e">
        <f>(D16*E16+D16*F16+D16*G16+D16*H16+D16*I16)/5</f>
        <v>#VALUE!</v>
      </c>
    </row>
    <row r="17" spans="2:10" ht="14.5" customHeight="1" x14ac:dyDescent="0.25">
      <c r="B17" s="7" t="s">
        <v>16</v>
      </c>
      <c r="C17" s="27"/>
      <c r="D17" s="28"/>
      <c r="E17" s="49" t="s">
        <v>7</v>
      </c>
      <c r="F17" s="49" t="s">
        <v>7</v>
      </c>
      <c r="G17" s="49"/>
      <c r="H17" s="49"/>
      <c r="I17" s="49"/>
      <c r="J17" s="18"/>
    </row>
    <row r="18" spans="2:10" ht="15" customHeight="1" thickBot="1" x14ac:dyDescent="0.3">
      <c r="B18" s="53" t="s">
        <v>38</v>
      </c>
      <c r="C18" s="29"/>
      <c r="D18" s="30"/>
      <c r="E18" s="50"/>
      <c r="F18" s="50"/>
      <c r="G18" s="50"/>
      <c r="H18" s="50" t="s">
        <v>7</v>
      </c>
      <c r="I18" s="50"/>
      <c r="J18" s="31"/>
    </row>
    <row r="19" spans="2:10" ht="24" customHeight="1" x14ac:dyDescent="0.25">
      <c r="B19" s="7" t="s">
        <v>17</v>
      </c>
      <c r="C19" s="8"/>
      <c r="D19" s="15"/>
      <c r="E19" s="49"/>
      <c r="F19" s="49"/>
      <c r="G19" s="49"/>
      <c r="H19" s="49"/>
      <c r="I19" s="49"/>
      <c r="J19" s="18"/>
    </row>
    <row r="20" spans="2:10" x14ac:dyDescent="0.25">
      <c r="B20" s="7" t="s">
        <v>18</v>
      </c>
      <c r="C20" s="9">
        <v>0.15</v>
      </c>
      <c r="D20" s="15">
        <f>IF(E20&lt;&gt;"",C20/SUMIF(E$16:E$54,"&lt;&gt;",C$16:C$54),"")</f>
        <v>0.15</v>
      </c>
      <c r="E20" s="49" t="s">
        <v>7</v>
      </c>
      <c r="F20" s="49" t="s">
        <v>7</v>
      </c>
      <c r="G20" s="49" t="s">
        <v>7</v>
      </c>
      <c r="H20" s="49" t="s">
        <v>7</v>
      </c>
      <c r="I20" s="49" t="s">
        <v>7</v>
      </c>
      <c r="J20" s="18" t="e">
        <f>(D20*E20+D20*F20+D20*G20+D20*H20+D20*I20)/5</f>
        <v>#VALUE!</v>
      </c>
    </row>
    <row r="21" spans="2:10" x14ac:dyDescent="0.25">
      <c r="B21" s="54" t="s">
        <v>38</v>
      </c>
      <c r="C21" s="9"/>
      <c r="D21" s="15"/>
      <c r="E21" s="49"/>
      <c r="F21" s="49"/>
      <c r="G21" s="49"/>
      <c r="H21" s="49"/>
      <c r="I21" s="49"/>
      <c r="J21" s="18"/>
    </row>
    <row r="22" spans="2:10" x14ac:dyDescent="0.25">
      <c r="B22" s="54" t="s">
        <v>38</v>
      </c>
      <c r="C22" s="9"/>
      <c r="D22" s="15"/>
      <c r="E22" s="49"/>
      <c r="F22" s="49"/>
      <c r="G22" s="49"/>
      <c r="H22" s="49"/>
      <c r="I22" s="49"/>
      <c r="J22" s="18"/>
    </row>
    <row r="23" spans="2:10" x14ac:dyDescent="0.25">
      <c r="B23" s="54" t="s">
        <v>38</v>
      </c>
      <c r="C23" s="9"/>
      <c r="D23" s="15"/>
      <c r="E23" s="49"/>
      <c r="F23" s="49"/>
      <c r="G23" s="49"/>
      <c r="H23" s="49"/>
      <c r="I23" s="49"/>
      <c r="J23" s="18"/>
    </row>
    <row r="24" spans="2:10" ht="17" customHeight="1" thickBot="1" x14ac:dyDescent="0.3">
      <c r="B24" s="53" t="s">
        <v>38</v>
      </c>
      <c r="C24" s="29"/>
      <c r="D24" s="30"/>
      <c r="E24" s="50"/>
      <c r="F24" s="50"/>
      <c r="G24" s="50"/>
      <c r="H24" s="50"/>
      <c r="I24" s="50"/>
      <c r="J24" s="31"/>
    </row>
    <row r="25" spans="2:10" ht="27" customHeight="1" x14ac:dyDescent="0.25">
      <c r="B25" s="7" t="s">
        <v>19</v>
      </c>
      <c r="C25" s="8"/>
      <c r="D25" s="15"/>
      <c r="E25" s="49"/>
      <c r="F25" s="49"/>
      <c r="G25" s="49"/>
      <c r="H25" s="49"/>
      <c r="I25" s="49"/>
      <c r="J25" s="18"/>
    </row>
    <row r="26" spans="2:10" x14ac:dyDescent="0.25">
      <c r="B26" s="7" t="s">
        <v>16</v>
      </c>
      <c r="C26" s="9">
        <v>0.03</v>
      </c>
      <c r="D26" s="15">
        <f>IF(E26&lt;&gt;"",C26/SUMIF(E$16:E$54,"&lt;&gt;",C$16:C$54),"")</f>
        <v>0.03</v>
      </c>
      <c r="E26" s="49" t="s">
        <v>7</v>
      </c>
      <c r="F26" s="49" t="s">
        <v>7</v>
      </c>
      <c r="G26" s="49" t="s">
        <v>7</v>
      </c>
      <c r="H26" s="49" t="s">
        <v>7</v>
      </c>
      <c r="I26" s="49" t="s">
        <v>7</v>
      </c>
      <c r="J26" s="18" t="e">
        <f>(D26*E26+D26*F26+D26*G26+D26*H26+D26*I26)/5</f>
        <v>#VALUE!</v>
      </c>
    </row>
    <row r="27" spans="2:10" ht="13" thickBot="1" x14ac:dyDescent="0.3">
      <c r="B27" s="53" t="s">
        <v>38</v>
      </c>
      <c r="C27" s="29"/>
      <c r="D27" s="30"/>
      <c r="E27" s="50"/>
      <c r="F27" s="50"/>
      <c r="G27" s="50"/>
      <c r="H27" s="50"/>
      <c r="I27" s="50"/>
      <c r="J27" s="31"/>
    </row>
    <row r="28" spans="2:10" ht="26.25" customHeight="1" x14ac:dyDescent="0.25">
      <c r="B28" s="7" t="s">
        <v>20</v>
      </c>
      <c r="C28" s="8"/>
      <c r="D28" s="15"/>
      <c r="E28" s="49"/>
      <c r="F28" s="49"/>
      <c r="G28" s="49"/>
      <c r="H28" s="49"/>
      <c r="I28" s="49"/>
      <c r="J28" s="18"/>
    </row>
    <row r="29" spans="2:10" x14ac:dyDescent="0.25">
      <c r="B29" s="7" t="s">
        <v>21</v>
      </c>
      <c r="C29" s="9">
        <v>0.12</v>
      </c>
      <c r="D29" s="15">
        <f>IF(E29&lt;&gt;"",C29/SUMIF(E$16:E$54,"&lt;&gt;",C$16:C$54),"")</f>
        <v>0.12</v>
      </c>
      <c r="E29" s="49" t="s">
        <v>7</v>
      </c>
      <c r="F29" s="49" t="s">
        <v>7</v>
      </c>
      <c r="G29" s="49" t="s">
        <v>7</v>
      </c>
      <c r="H29" s="49" t="s">
        <v>7</v>
      </c>
      <c r="I29" s="49" t="s">
        <v>7</v>
      </c>
      <c r="J29" s="18" t="e">
        <f>(D29*E29+D29*F29+D29*G29+D29*H29+D29*I29)/5</f>
        <v>#VALUE!</v>
      </c>
    </row>
    <row r="30" spans="2:10" x14ac:dyDescent="0.25">
      <c r="B30" s="54" t="s">
        <v>38</v>
      </c>
      <c r="C30" s="9"/>
      <c r="D30" s="15"/>
      <c r="E30" s="49"/>
      <c r="F30" s="49"/>
      <c r="G30" s="49"/>
      <c r="H30" s="49"/>
      <c r="I30" s="49"/>
      <c r="J30" s="18"/>
    </row>
    <row r="31" spans="2:10" ht="13" thickBot="1" x14ac:dyDescent="0.3">
      <c r="B31" s="53" t="s">
        <v>38</v>
      </c>
      <c r="C31" s="29"/>
      <c r="D31" s="30"/>
      <c r="E31" s="50"/>
      <c r="F31" s="50"/>
      <c r="G31" s="50"/>
      <c r="H31" s="50"/>
      <c r="I31" s="50"/>
      <c r="J31" s="31"/>
    </row>
    <row r="32" spans="2:10" ht="34.5" customHeight="1" x14ac:dyDescent="0.25">
      <c r="B32" s="7" t="s">
        <v>22</v>
      </c>
      <c r="C32" s="8"/>
      <c r="D32" s="15"/>
      <c r="E32" s="49"/>
      <c r="F32" s="49"/>
      <c r="G32" s="49"/>
      <c r="H32" s="49"/>
      <c r="I32" s="49"/>
      <c r="J32" s="18"/>
    </row>
    <row r="33" spans="2:10" x14ac:dyDescent="0.25">
      <c r="B33" s="7" t="s">
        <v>21</v>
      </c>
      <c r="C33" s="9">
        <v>0.12</v>
      </c>
      <c r="D33" s="15">
        <f>IF(E33&lt;&gt;"",C33/SUMIF(E$16:E$54,"&lt;&gt;",C$16:C$54),"")</f>
        <v>0.12</v>
      </c>
      <c r="E33" s="49" t="s">
        <v>7</v>
      </c>
      <c r="F33" s="49" t="s">
        <v>7</v>
      </c>
      <c r="G33" s="49" t="s">
        <v>7</v>
      </c>
      <c r="H33" s="49" t="s">
        <v>7</v>
      </c>
      <c r="I33" s="49" t="s">
        <v>7</v>
      </c>
      <c r="J33" s="18" t="e">
        <f>(D33*E33+D33*F33+D33*G33+D33*H33+D33*I33)/5</f>
        <v>#VALUE!</v>
      </c>
    </row>
    <row r="34" spans="2:10" x14ac:dyDescent="0.25">
      <c r="B34" s="54" t="s">
        <v>38</v>
      </c>
      <c r="C34" s="9"/>
      <c r="D34" s="15"/>
      <c r="E34" s="49"/>
      <c r="F34" s="49"/>
      <c r="G34" s="49"/>
      <c r="H34" s="49"/>
      <c r="I34" s="49"/>
      <c r="J34" s="18"/>
    </row>
    <row r="35" spans="2:10" ht="13" thickBot="1" x14ac:dyDescent="0.3">
      <c r="B35" s="53" t="s">
        <v>38</v>
      </c>
      <c r="C35" s="29"/>
      <c r="D35" s="30"/>
      <c r="E35" s="50"/>
      <c r="F35" s="50"/>
      <c r="G35" s="50"/>
      <c r="H35" s="50"/>
      <c r="I35" s="50"/>
      <c r="J35" s="31"/>
    </row>
    <row r="36" spans="2:10" ht="30" customHeight="1" x14ac:dyDescent="0.25">
      <c r="B36" s="7" t="s">
        <v>23</v>
      </c>
      <c r="C36" s="8"/>
      <c r="D36" s="15"/>
      <c r="E36" s="49"/>
      <c r="F36" s="49"/>
      <c r="G36" s="49"/>
      <c r="H36" s="49"/>
      <c r="I36" s="49"/>
      <c r="J36" s="18"/>
    </row>
    <row r="37" spans="2:10" x14ac:dyDescent="0.25">
      <c r="B37" s="7" t="s">
        <v>21</v>
      </c>
      <c r="C37" s="9">
        <v>0.23</v>
      </c>
      <c r="D37" s="15">
        <f>IF(E37&lt;&gt;"",C37/SUMIF(E$16:E$54,"&lt;&gt;",C$16:C$54),"")</f>
        <v>0.23</v>
      </c>
      <c r="E37" s="49" t="s">
        <v>7</v>
      </c>
      <c r="F37" s="49" t="s">
        <v>7</v>
      </c>
      <c r="G37" s="49" t="s">
        <v>7</v>
      </c>
      <c r="H37" s="49" t="s">
        <v>7</v>
      </c>
      <c r="I37" s="49" t="s">
        <v>7</v>
      </c>
      <c r="J37" s="18" t="e">
        <f>(D37*E37+D37*F37+D37*G37+D37*H37+D37*I37)/5</f>
        <v>#VALUE!</v>
      </c>
    </row>
    <row r="38" spans="2:10" x14ac:dyDescent="0.25">
      <c r="B38" s="54" t="s">
        <v>38</v>
      </c>
      <c r="C38" s="9"/>
      <c r="D38" s="15"/>
      <c r="E38" s="49"/>
      <c r="F38" s="49"/>
      <c r="G38" s="49"/>
      <c r="H38" s="49"/>
      <c r="I38" s="49"/>
      <c r="J38" s="18"/>
    </row>
    <row r="39" spans="2:10" ht="13" thickBot="1" x14ac:dyDescent="0.3">
      <c r="B39" s="53" t="s">
        <v>38</v>
      </c>
      <c r="C39" s="29"/>
      <c r="D39" s="30"/>
      <c r="E39" s="50"/>
      <c r="F39" s="50"/>
      <c r="G39" s="50"/>
      <c r="H39" s="50"/>
      <c r="I39" s="50"/>
      <c r="J39" s="31"/>
    </row>
    <row r="40" spans="2:10" ht="32" customHeight="1" x14ac:dyDescent="0.25">
      <c r="B40" s="7" t="s">
        <v>24</v>
      </c>
      <c r="C40" s="8"/>
      <c r="D40" s="15"/>
      <c r="E40" s="49"/>
      <c r="F40" s="49"/>
      <c r="G40" s="49"/>
      <c r="H40" s="49"/>
      <c r="I40" s="49"/>
      <c r="J40" s="18"/>
    </row>
    <row r="41" spans="2:10" x14ac:dyDescent="0.25">
      <c r="B41" s="7" t="s">
        <v>16</v>
      </c>
      <c r="C41" s="9">
        <v>0.1</v>
      </c>
      <c r="D41" s="15">
        <f>IF(E41&lt;&gt;"",C41/SUMIF(E$16:E$54,"&lt;&gt;",C$16:C$54),"")</f>
        <v>0.1</v>
      </c>
      <c r="E41" s="49" t="s">
        <v>7</v>
      </c>
      <c r="F41" s="49" t="s">
        <v>7</v>
      </c>
      <c r="G41" s="49" t="s">
        <v>7</v>
      </c>
      <c r="H41" s="49" t="s">
        <v>7</v>
      </c>
      <c r="I41" s="49" t="s">
        <v>7</v>
      </c>
      <c r="J41" s="18" t="e">
        <f>(D41*E41+D41*F41+D41*G41+D41*H41+D41*I41)/5</f>
        <v>#VALUE!</v>
      </c>
    </row>
    <row r="42" spans="2:10" ht="13" thickBot="1" x14ac:dyDescent="0.3">
      <c r="B42" s="53" t="s">
        <v>38</v>
      </c>
      <c r="C42" s="29"/>
      <c r="D42" s="30"/>
      <c r="E42" s="50"/>
      <c r="F42" s="50"/>
      <c r="G42" s="50"/>
      <c r="H42" s="50"/>
      <c r="I42" s="50"/>
      <c r="J42" s="31"/>
    </row>
    <row r="43" spans="2:10" ht="25.5" customHeight="1" x14ac:dyDescent="0.25">
      <c r="B43" s="7" t="s">
        <v>25</v>
      </c>
      <c r="C43" s="8"/>
      <c r="D43" s="15"/>
      <c r="E43" s="49"/>
      <c r="F43" s="49"/>
      <c r="G43" s="49"/>
      <c r="H43" s="49"/>
      <c r="I43" s="49"/>
      <c r="J43" s="18"/>
    </row>
    <row r="44" spans="2:10" ht="13" x14ac:dyDescent="0.25">
      <c r="B44" s="32" t="s">
        <v>26</v>
      </c>
      <c r="C44" s="9">
        <v>0.06</v>
      </c>
      <c r="D44" s="15">
        <f>IF(E44&lt;&gt;"",C44/SUMIF(E$16:E$54,"&lt;&gt;",C$16:C$54),"")</f>
        <v>0.06</v>
      </c>
      <c r="E44" s="49" t="s">
        <v>7</v>
      </c>
      <c r="F44" s="49" t="s">
        <v>7</v>
      </c>
      <c r="G44" s="49" t="s">
        <v>7</v>
      </c>
      <c r="H44" s="49" t="s">
        <v>7</v>
      </c>
      <c r="I44" s="49" t="s">
        <v>7</v>
      </c>
      <c r="J44" s="18" t="e">
        <f>(D44*E44+D44*F44+D44*G44+D44*H44+D44*I44)/5</f>
        <v>#VALUE!</v>
      </c>
    </row>
    <row r="45" spans="2:10" ht="13" thickBot="1" x14ac:dyDescent="0.3">
      <c r="B45" s="53" t="s">
        <v>38</v>
      </c>
      <c r="C45" s="29"/>
      <c r="D45" s="30"/>
      <c r="E45" s="50"/>
      <c r="F45" s="50"/>
      <c r="G45" s="50"/>
      <c r="H45" s="50"/>
      <c r="I45" s="50"/>
      <c r="J45" s="31"/>
    </row>
    <row r="46" spans="2:10" x14ac:dyDescent="0.25">
      <c r="B46" s="10" t="s">
        <v>27</v>
      </c>
      <c r="C46" s="11"/>
      <c r="D46" s="16"/>
      <c r="E46" s="51"/>
      <c r="F46" s="51"/>
      <c r="G46" s="51"/>
      <c r="H46" s="51"/>
      <c r="I46" s="51"/>
      <c r="J46" s="19"/>
    </row>
    <row r="47" spans="2:10" ht="13" x14ac:dyDescent="0.25">
      <c r="B47" s="32" t="s">
        <v>26</v>
      </c>
      <c r="C47" s="9">
        <v>0.06</v>
      </c>
      <c r="D47" s="15">
        <f>IF(E47&lt;&gt;"",C47/SUMIF(E$16:E$54,"&lt;&gt;",C$16:C$54),"")</f>
        <v>0.06</v>
      </c>
      <c r="E47" s="49" t="s">
        <v>7</v>
      </c>
      <c r="F47" s="49" t="s">
        <v>7</v>
      </c>
      <c r="G47" s="49" t="s">
        <v>7</v>
      </c>
      <c r="H47" s="49" t="s">
        <v>7</v>
      </c>
      <c r="I47" s="49" t="s">
        <v>7</v>
      </c>
      <c r="J47" s="18" t="e">
        <f>(D47*E47+D47*F47+D47*G47+D47*H47+D47*I47)/5</f>
        <v>#VALUE!</v>
      </c>
    </row>
    <row r="48" spans="2:10" ht="13" thickBot="1" x14ac:dyDescent="0.3">
      <c r="B48" s="53" t="s">
        <v>38</v>
      </c>
      <c r="C48" s="29"/>
      <c r="D48" s="30"/>
      <c r="E48" s="50"/>
      <c r="F48" s="50"/>
      <c r="G48" s="50"/>
      <c r="H48" s="50"/>
      <c r="I48" s="50"/>
      <c r="J48" s="31"/>
    </row>
    <row r="49" spans="2:10" x14ac:dyDescent="0.25">
      <c r="B49" s="7" t="s">
        <v>28</v>
      </c>
      <c r="C49" s="8"/>
      <c r="D49" s="15"/>
      <c r="E49" s="49"/>
      <c r="F49" s="49"/>
      <c r="G49" s="49"/>
      <c r="H49" s="49"/>
      <c r="I49" s="49"/>
      <c r="J49" s="18"/>
    </row>
    <row r="50" spans="2:10" ht="13" x14ac:dyDescent="0.25">
      <c r="B50" s="32" t="s">
        <v>26</v>
      </c>
      <c r="C50" s="9">
        <v>0.05</v>
      </c>
      <c r="D50" s="15">
        <f>IF(E50&lt;&gt;"",C50/SUMIF(E$16:E$54,"&lt;&gt;",C$16:C$54),"")</f>
        <v>0.05</v>
      </c>
      <c r="E50" s="49" t="s">
        <v>7</v>
      </c>
      <c r="F50" s="49" t="s">
        <v>7</v>
      </c>
      <c r="G50" s="49" t="s">
        <v>7</v>
      </c>
      <c r="H50" s="49" t="s">
        <v>7</v>
      </c>
      <c r="I50" s="49" t="s">
        <v>7</v>
      </c>
      <c r="J50" s="18" t="e">
        <f>(D50*E50+D50*F50+D50*G50+D50*H50+D50*I50)/5</f>
        <v>#VALUE!</v>
      </c>
    </row>
    <row r="51" spans="2:10" ht="13" thickBot="1" x14ac:dyDescent="0.3">
      <c r="B51" s="53" t="s">
        <v>38</v>
      </c>
      <c r="C51" s="29"/>
      <c r="D51" s="30"/>
      <c r="E51" s="50"/>
      <c r="F51" s="50"/>
      <c r="G51" s="50"/>
      <c r="H51" s="50"/>
      <c r="I51" s="50"/>
      <c r="J51" s="31"/>
    </row>
    <row r="52" spans="2:10" ht="25" x14ac:dyDescent="0.25">
      <c r="B52" s="7" t="s">
        <v>29</v>
      </c>
      <c r="C52" s="13"/>
      <c r="D52" s="17"/>
      <c r="E52" s="49"/>
      <c r="F52" s="49"/>
      <c r="G52" s="49"/>
      <c r="H52" s="49"/>
      <c r="I52" s="49"/>
      <c r="J52" s="18"/>
    </row>
    <row r="53" spans="2:10" ht="13" x14ac:dyDescent="0.25">
      <c r="B53" s="32" t="s">
        <v>26</v>
      </c>
      <c r="C53" s="9">
        <v>0.02</v>
      </c>
      <c r="D53" s="15">
        <f>IF(E53&lt;&gt;"",C53/SUMIF(E$16:E$54,"&lt;&gt;",C$16:C$54),"")</f>
        <v>0.02</v>
      </c>
      <c r="E53" s="49" t="s">
        <v>7</v>
      </c>
      <c r="F53" s="49" t="s">
        <v>7</v>
      </c>
      <c r="G53" s="49" t="s">
        <v>7</v>
      </c>
      <c r="H53" s="49" t="s">
        <v>7</v>
      </c>
      <c r="I53" s="49" t="s">
        <v>7</v>
      </c>
      <c r="J53" s="18" t="e">
        <f>(D53*E53+D53*F53+D53*G53+D53*H53+D53*I53)/5</f>
        <v>#VALUE!</v>
      </c>
    </row>
    <row r="54" spans="2:10" ht="13.5" thickBot="1" x14ac:dyDescent="0.3">
      <c r="B54" s="53" t="s">
        <v>38</v>
      </c>
      <c r="C54" s="12"/>
      <c r="D54" s="14"/>
      <c r="E54" s="52"/>
      <c r="F54" s="52"/>
      <c r="G54" s="52"/>
      <c r="H54" s="52"/>
      <c r="I54" s="52"/>
      <c r="J54" s="33"/>
    </row>
    <row r="55" spans="2:10" x14ac:dyDescent="0.25">
      <c r="E55" s="34"/>
      <c r="F55" s="34"/>
      <c r="G55" s="34"/>
      <c r="H55" s="34"/>
      <c r="I55" s="34"/>
      <c r="J55" s="34"/>
    </row>
    <row r="56" spans="2:10" x14ac:dyDescent="0.25">
      <c r="E56" s="34"/>
      <c r="F56" s="34"/>
      <c r="G56" s="34"/>
      <c r="H56" s="34"/>
      <c r="I56" s="34"/>
      <c r="J56" s="34"/>
    </row>
    <row r="57" spans="2:10" ht="13" x14ac:dyDescent="0.3">
      <c r="B57" s="24" t="s">
        <v>5</v>
      </c>
      <c r="C57" s="35">
        <f>SUM(C16:C54)</f>
        <v>1</v>
      </c>
      <c r="D57" s="35">
        <f>SUM(D16:D54)</f>
        <v>1</v>
      </c>
      <c r="E57" s="34"/>
      <c r="F57" s="36" t="s">
        <v>39</v>
      </c>
      <c r="G57" s="36"/>
      <c r="H57" s="36"/>
      <c r="I57" s="36"/>
      <c r="J57" s="34" t="e">
        <f>SUM(J16:J54)</f>
        <v>#VALUE!</v>
      </c>
    </row>
  </sheetData>
  <sheetProtection algorithmName="SHA-256" hashValue="wVb7kLEjKPgi325SnGFNwweTMNrV3o+1IeGCJmWQK7g=" saltValue="dFuJ75DmAKMzZqZyxl0MwA==" spinCount="100000" sheet="1" objects="1" scenarios="1"/>
  <mergeCells count="10">
    <mergeCell ref="F57:I57"/>
    <mergeCell ref="J12:J14"/>
    <mergeCell ref="B11:J11"/>
    <mergeCell ref="A1:J1"/>
    <mergeCell ref="A2:D2"/>
    <mergeCell ref="B4:J4"/>
    <mergeCell ref="B5:J5"/>
    <mergeCell ref="B6:D6"/>
    <mergeCell ref="B7:D7"/>
    <mergeCell ref="B8:J8"/>
  </mergeCells>
  <pageMargins left="0.7" right="0.7" top="0.75" bottom="0.7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Company>DRDC-RDDC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fbernier</dc:creator>
  <cp:lastModifiedBy>Julie Desforges</cp:lastModifiedBy>
  <dcterms:created xsi:type="dcterms:W3CDTF">2022-01-20T19:51:58Z</dcterms:created>
  <dcterms:modified xsi:type="dcterms:W3CDTF">2022-02-02T13:32:31Z</dcterms:modified>
</cp:coreProperties>
</file>