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QB\ORG\MS\MSD\Common\MD Division\Hugh Slater\CCG\F2599-230002 - Limnos Dry Dock\Release Documents\For TMA\"/>
    </mc:Choice>
  </mc:AlternateContent>
  <xr:revisionPtr revIDLastSave="0" documentId="13_ncr:1_{170EDFAF-B754-4408-9A18-161FE0544866}" xr6:coauthVersionLast="47" xr6:coauthVersionMax="47" xr10:uidLastSave="{00000000-0000-0000-0000-000000000000}"/>
  <workbookProtection workbookAlgorithmName="SHA-256" workbookHashValue="Rsc8oJ/bj78NvJkmPFK3S+84dl463XuxkmDB8bDUoDM=" workbookSaltValue="Me82CfYtdt9B0ciU6Dp8bg==" workbookSpinCount="100000" lockStructure="1"/>
  <bookViews>
    <workbookView xWindow="-110" yWindow="-110" windowWidth="19420" windowHeight="10300" xr2:uid="{00000000-000D-0000-FFFF-FFFF00000000}"/>
  </bookViews>
  <sheets>
    <sheet name="Limnos -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107" i="1"/>
  <c r="I72" i="1"/>
  <c r="I47" i="1"/>
  <c r="I45" i="1"/>
  <c r="I114" i="1"/>
  <c r="J114" i="1" s="1"/>
  <c r="I111" i="1"/>
  <c r="I110" i="1"/>
  <c r="I109" i="1"/>
  <c r="I108" i="1"/>
  <c r="I106" i="1"/>
  <c r="I105" i="1"/>
  <c r="I104" i="1"/>
  <c r="I103" i="1"/>
  <c r="I102" i="1"/>
  <c r="I101" i="1"/>
  <c r="I100" i="1"/>
  <c r="I97" i="1"/>
  <c r="I96" i="1"/>
  <c r="I95" i="1"/>
  <c r="I94" i="1"/>
  <c r="I93" i="1"/>
  <c r="I90" i="1"/>
  <c r="I89" i="1"/>
  <c r="I88" i="1"/>
  <c r="I87" i="1"/>
  <c r="I86" i="1"/>
  <c r="I85" i="1"/>
  <c r="I84" i="1"/>
  <c r="I81" i="1"/>
  <c r="I80" i="1"/>
  <c r="I79" i="1"/>
  <c r="I78" i="1"/>
  <c r="I75" i="1"/>
  <c r="I74" i="1"/>
  <c r="I73" i="1"/>
  <c r="I71" i="1"/>
  <c r="I68" i="1"/>
  <c r="I67" i="1"/>
  <c r="I66" i="1"/>
  <c r="I65" i="1"/>
  <c r="I64" i="1"/>
  <c r="I63" i="1"/>
  <c r="I61" i="1"/>
  <c r="J61" i="1" s="1"/>
  <c r="I59" i="1"/>
  <c r="J59" i="1" s="1"/>
  <c r="I56" i="1"/>
  <c r="I55" i="1"/>
  <c r="I54" i="1"/>
  <c r="I51" i="1"/>
  <c r="I50" i="1"/>
  <c r="I43" i="1"/>
  <c r="J43" i="1" s="1"/>
  <c r="I41" i="1"/>
  <c r="J41" i="1" s="1"/>
  <c r="I39" i="1"/>
  <c r="J39" i="1" s="1"/>
  <c r="I36" i="1"/>
  <c r="I35" i="1"/>
  <c r="I32" i="1"/>
  <c r="I31" i="1"/>
  <c r="I28" i="1"/>
  <c r="I27" i="1"/>
  <c r="I26" i="1"/>
  <c r="I25" i="1"/>
  <c r="I22" i="1"/>
  <c r="I21" i="1"/>
  <c r="I20" i="1"/>
  <c r="I19" i="1"/>
  <c r="I18" i="1"/>
  <c r="I16" i="1"/>
  <c r="J16" i="1" s="1"/>
  <c r="I13" i="1"/>
  <c r="I12" i="1"/>
  <c r="I11" i="1"/>
  <c r="I10" i="1"/>
  <c r="I9" i="1"/>
  <c r="I8" i="1"/>
  <c r="I48" i="1" l="1"/>
  <c r="J48" i="1" s="1"/>
  <c r="I112" i="1"/>
  <c r="I82" i="1"/>
  <c r="J82" i="1" s="1"/>
  <c r="I57" i="1"/>
  <c r="J57" i="1" s="1"/>
  <c r="I37" i="1"/>
  <c r="J37" i="1" s="1"/>
  <c r="I91" i="1"/>
  <c r="J91" i="1" s="1"/>
  <c r="I14" i="1"/>
  <c r="J14" i="1" s="1"/>
  <c r="I76" i="1"/>
  <c r="J76" i="1" s="1"/>
  <c r="I33" i="1"/>
  <c r="J33" i="1" s="1"/>
  <c r="I23" i="1"/>
  <c r="J23" i="1" s="1"/>
  <c r="I69" i="1"/>
  <c r="J69" i="1" s="1"/>
  <c r="I98" i="1"/>
  <c r="J98" i="1" s="1"/>
  <c r="I29" i="1"/>
  <c r="J29" i="1" s="1"/>
  <c r="I52" i="1"/>
  <c r="J52" i="1" s="1"/>
  <c r="J112" i="1" l="1"/>
  <c r="J115" i="1" s="1"/>
</calcChain>
</file>

<file path=xl/sharedStrings.xml><?xml version="1.0" encoding="utf-8"?>
<sst xmlns="http://schemas.openxmlformats.org/spreadsheetml/2006/main" count="180" uniqueCount="141">
  <si>
    <t>Rev 0</t>
  </si>
  <si>
    <t>Description</t>
  </si>
  <si>
    <t>Total</t>
  </si>
  <si>
    <t>Nom de l'enteprise:</t>
  </si>
  <si>
    <t>Note: (1) Les cellules grisées ne doivent pas être remplies</t>
  </si>
  <si>
    <t>Note: (2) les taux unitaires peuvent être utilisés pour ajuster le coût 1379 à la hausse ou à la baisse</t>
  </si>
  <si>
    <t>Note: (3)  Le Canada se réserve le droit d'évaluer et de négocier les taux unitaires fournis dans la soumission.</t>
  </si>
  <si>
    <t xml:space="preserve"># Spéc </t>
  </si>
  <si>
    <t># Réf. Spéc.</t>
  </si>
  <si>
    <t>Coût total de la main-d'œuvre ($)</t>
  </si>
  <si>
    <t>Coût unitaire ($)</t>
  </si>
  <si>
    <t>Matériel/ équipement 
total Coût ($)</t>
  </si>
  <si>
    <t>Coût du sous-traitant ($)</t>
  </si>
  <si>
    <t>Représentant détaché Coût ($)</t>
  </si>
  <si>
    <t>Prix ferme total ($)</t>
  </si>
  <si>
    <t>Limnos de la GCC</t>
  </si>
  <si>
    <t>ANNEXE H –  FICHES DE DONNÉES DE PRIX  F2599-230002</t>
  </si>
  <si>
    <t>S 1.0</t>
  </si>
  <si>
    <t>SERVICES</t>
  </si>
  <si>
    <t>S1.5.8</t>
  </si>
  <si>
    <t>S1.6.3</t>
  </si>
  <si>
    <t>S1.12.2</t>
  </si>
  <si>
    <t>S1.13.1</t>
  </si>
  <si>
    <t>S1.14.2</t>
  </si>
  <si>
    <t>11.4.3.3.1</t>
  </si>
  <si>
    <t>11.4.3.4.4</t>
  </si>
  <si>
    <t>11.4.3.5.15</t>
  </si>
  <si>
    <t>11.5.3.1.6</t>
  </si>
  <si>
    <t>11.5.3.3.8</t>
  </si>
  <si>
    <t>11.5.3.4.13</t>
  </si>
  <si>
    <t>11.6.4.14</t>
  </si>
  <si>
    <t>Price of 1 hour of Maching and initial contract value of 60 hours of machining.</t>
  </si>
  <si>
    <t>11.7.3.3</t>
  </si>
  <si>
    <t>11.7.8</t>
  </si>
  <si>
    <t>15.2.4.4</t>
  </si>
  <si>
    <t>15.3.4.1.5</t>
  </si>
  <si>
    <t>15.3.4.2.4</t>
  </si>
  <si>
    <t>15.6.4.1.4</t>
  </si>
  <si>
    <t>15.6.4.2.5</t>
  </si>
  <si>
    <t>15.6.4.4.6</t>
  </si>
  <si>
    <t>15.6.4.4.13</t>
  </si>
  <si>
    <t>15.6.4.6.11</t>
  </si>
  <si>
    <t>15.7.4.3</t>
  </si>
  <si>
    <t>15.7.4.4</t>
  </si>
  <si>
    <t>15.7.4.8</t>
  </si>
  <si>
    <t>15.7.4.11</t>
  </si>
  <si>
    <t>15.8.4.1</t>
  </si>
  <si>
    <t>15.8.4.2</t>
  </si>
  <si>
    <t>15.8.4.5</t>
  </si>
  <si>
    <t>15.9.5.1.3</t>
  </si>
  <si>
    <t>15.9.5.3.3</t>
  </si>
  <si>
    <t>15.9.5.4.9</t>
  </si>
  <si>
    <t>15.9.5.6.15</t>
  </si>
  <si>
    <t>15.9.5.7.7</t>
  </si>
  <si>
    <t>15.9.5.9.8</t>
  </si>
  <si>
    <t>16.1.3.2.3</t>
  </si>
  <si>
    <t>16.1.3.4.2</t>
  </si>
  <si>
    <t>16.1.3.7.1  iv)</t>
  </si>
  <si>
    <t>16.1.3.7.1  vi)</t>
  </si>
  <si>
    <t>Tout le matériel, l'équipement et la main-d'œuvre nécessaires pour répondre aux exigences de cette sous-section, qui ne sont pas couverts par les articles énumérés ci-dessous, pour cette section</t>
  </si>
  <si>
    <t>Prix ​​unitaire du kilowatt par heure (KWh) et prix du contrat initial pour 20 000 KWh</t>
  </si>
  <si>
    <t>Prix ​​au mètre carré et prix contractuel initial de 80 mètres carrés</t>
  </si>
  <si>
    <t>Prix ​​de 1 mètre cube d'enlèvement des ordures et prix initial du contrat de 30 mètres cubes</t>
  </si>
  <si>
    <t>Prix ​​d'une heure d'utilisation de la grue et valeur initiale du contrat de 10 heures</t>
  </si>
  <si>
    <t>Prix ​​de 1 mètre cube d'enlèvement de mélange eau-huile et valeur initiale du contrat de 5 mètres cubes</t>
  </si>
  <si>
    <t>Total pour la section</t>
  </si>
  <si>
    <t xml:space="preserve">Total pour la section </t>
  </si>
  <si>
    <t>Prix ​​d'1 heure d'opérateur de nacelle élévatrice certifié et valeur initiale du contrat de 16 heures</t>
  </si>
  <si>
    <t>Coût unitaire de 1 (un) mètre de coût et valeur initiale du contrat de 5 mètres de coût de soudage</t>
  </si>
  <si>
    <t>Coût unitaire de 1 (un) mètre carré d'application ponctuelle et valeur initiale du contrat de 25 mètres carrés</t>
  </si>
  <si>
    <t>Prix ​​d'une heure de monte-personne et opérateur et valeur initiale du contrat de 72 heures</t>
  </si>
  <si>
    <t>Prix ​​de 1 mètre carré de grenaillage et valeur initiale du contrat de 10 mètres carrés</t>
  </si>
  <si>
    <t xml:space="preserve">
Prix ​​de 1 mètre carré de préparation et de revêtement et valeur initiale du contrat de 510 mètres carrés de toutes les couleurs de revêtement requises énumérées dans l'énoncé des travaux.</t>
  </si>
  <si>
    <t>Prix ​​pour 1 litre d'enlèvement et d'élimination des débris et valeur initiale du contrat de 250 litres.</t>
  </si>
  <si>
    <t>Prix ​​de l'élimination de 1 (un) litre de boues et de débris et valeur contractuelle initiale de l'élimination de 50 litres</t>
  </si>
  <si>
    <t>Prix ​​de 1 (un) mètre carré d'enlèvement, de préparation et de revêtement et valeur initiale du contrat de 5 mètres carrés</t>
  </si>
  <si>
    <t>Prix ​​d'élimination de 1 (un) litre d'eau potable et valeur contractuelle initiale de l'élimination de 800 litres</t>
  </si>
  <si>
    <t>Prix ​​de l'élimination de 1 (un) litre de boues, de débris et de matières étrangères et valeur contractuelle initiale de l'élimination de 800 litres</t>
  </si>
  <si>
    <t>Prix ​​de 1 (un) mètre carré d'enlèvement, de préparation et de revêtement et valeur initiale du contrat de 3 mètres carrés</t>
  </si>
  <si>
    <t>Prix ​​de 1 (un) test d'ion chlorure et valeur initiale du contrat de 4 tests.</t>
  </si>
  <si>
    <t>Prix ​​de l'ajout de 1 (un) mètre cube d'eau potable et valeur initiale du contrat de 4 mètres cubes</t>
  </si>
  <si>
    <t>Prix ​​par litre de carburant éliminé</t>
  </si>
  <si>
    <t>Prix ​​par litre d'enlèvement et de stockage de carburant et valeur initiale du contrat de 12 000 litres</t>
  </si>
  <si>
    <t>Prix ​​par litre d'élimination des déchets de carburant, des boues et des débris et valeur initiale du contrat d'élimination de 1 000 litres</t>
  </si>
  <si>
    <t>Prix ​​pour 1 (un) tir UT et valeur initiale du contrat de 100 tirs UT</t>
  </si>
  <si>
    <t>Prix ​​par litre d'enlèvement et de stockage d'huile de lubrification et valeur initiale du contrat de 150 litres</t>
  </si>
  <si>
    <t>Prix ​​par litre d'enlèvement et de stockage d'huile hydraulique et valeur initiale du contrat de 150 litres</t>
  </si>
  <si>
    <t>Prix ​​par litre d'élimination des huiles usées, des boues et des débris et valeur initiale du contrat d'élimination de 20 litres</t>
  </si>
  <si>
    <t>Prix ​​par litre d'élimination des eaux usées de cale, des boues et des débris et valeur initiale du contrat de 60 litres</t>
  </si>
  <si>
    <t>Prix ​​au mètre carré des travaux de décapage et de profilage et valeur initiale du contrat de 2 mètres carrés.</t>
  </si>
  <si>
    <t>Prix ​​au mètre carré de grenaillage et valeur initiale du contrat de 393 mètres carrés.</t>
  </si>
  <si>
    <t>Prix ​​par mètre carré des réparations de soudure et valeur initiale du contrat de 26,5 mètres carrés comme indiqué dans l'EDT</t>
  </si>
  <si>
    <t>Prix ​​par mètre carré des réparations à l'époxy et valeur initiale du contrat de 93 mètres carrés, comme indiqué dans l'EDT</t>
  </si>
  <si>
    <t>Prix ​​par mètre carré de revêtement ponctuel et valeur initiale du contrat de 2 mètres carrés</t>
  </si>
  <si>
    <t>Prix ​​par litre d'enlèvement et d'élimination des eaux noires/grise et valeur initiale du contrat de 2 500 litres</t>
  </si>
  <si>
    <t>Prix ​​au mètre carré de l'enlèvement des revêtements intérieurs et valeur initiale du contrat de 10,5 mètres carrés</t>
  </si>
  <si>
    <t>Prix ​​au mètre carré de l'enlèvement des revêtements extérieurs et valeur initiale du contrat de 1,5 mètre carré</t>
  </si>
  <si>
    <t>Prix ​​au mètre carré des inserts en tôle soudée et valeur initiale du contrat de 2 mètres carrés</t>
  </si>
  <si>
    <t>Tout le matériel, l'équipement et la main-d'œuvre nécessaires pour répondre aux exigences de la présente sous-section.</t>
  </si>
  <si>
    <t xml:space="preserve"> 11.4.3.3.6</t>
  </si>
  <si>
    <t>Coût unitaire de 1 (un) tir UT et valeur initiale du contrat de 240 tirs UT</t>
  </si>
  <si>
    <t>ACCOSTAGE ET DÉSACCOSTAGE</t>
  </si>
  <si>
    <t>ZONE DE LA COQUE IMMERGÉE</t>
  </si>
  <si>
    <t>ZONE DE LA COQUE DE LA PARTIE SUPERIEURE</t>
  </si>
  <si>
    <t>VANNES LATÉRALES DU NAVIRE</t>
  </si>
  <si>
    <t xml:space="preserve">CAISSONS D'EAU DE MER </t>
  </si>
  <si>
    <t xml:space="preserve">REFROIDISSEURS DE QUILLE </t>
  </si>
  <si>
    <t>AZIPOD TRIBORD</t>
  </si>
  <si>
    <t>PROPULSEUR AZIMUTAL TRIBORD</t>
  </si>
  <si>
    <t>UNITE DE PUISSANCE HYDRAULIQUE DU PROPULSEUR AZIMUTAL DE TRIBORD</t>
  </si>
  <si>
    <t>RÉSERVOIRS DE BOUE/HUILE RÉCUPÉRÉE/HUILE SALE</t>
  </si>
  <si>
    <t>RÉSERVOIRS D'EAU DE BALLAST</t>
  </si>
  <si>
    <t>INSPECTION DE LA TUYAUTERIE DE TRANSFERT DU RESERVOIR D'EAU POTABLE</t>
  </si>
  <si>
    <t>REMPLACEMENT DE LA TUYAUTERIE DU RESERVOIRS D’EAU POTABLE</t>
  </si>
  <si>
    <t xml:space="preserve">RÉSERVOIRS D'EAU POTABLE </t>
  </si>
  <si>
    <t xml:space="preserve">RÉSERVOIRS DE CARBURANT </t>
  </si>
  <si>
    <t>TANQUES DE STOCKAGE DE LUBE ET D'HUILE HYDROLIQUE</t>
  </si>
  <si>
    <t>BATERDEAUS, COMPARTIMENTS ÉCHOSONDEUR ET ESPACES VIDES</t>
  </si>
  <si>
    <t>RÉPARATION DES RÉSERVOIRS D'EAUX SANITAIRES ET MÉNAGÈRES</t>
  </si>
  <si>
    <t>INSTALLATION DU JOURNAL DE LA VITESSE</t>
  </si>
  <si>
    <t>INSTALLATION UPS POUR L'ECDIS DE SECOURS</t>
  </si>
  <si>
    <t>RSF, Thrustmaster, allocation (prix fixé par L'EDT)</t>
  </si>
  <si>
    <t>RSF, Sperry Marine, allocation (prix fixé par L'EDT)</t>
  </si>
  <si>
    <t>12.3.3.8</t>
  </si>
  <si>
    <t xml:space="preserve">Total for Section </t>
  </si>
  <si>
    <t>RSF, Techsol, allocation (prix fixé par L'EDT)</t>
  </si>
  <si>
    <t>18.1.3.8.7</t>
  </si>
  <si>
    <t>18.1.3.2</t>
  </si>
  <si>
    <t>18.1.3.3</t>
  </si>
  <si>
    <t>18.1.3.4</t>
  </si>
  <si>
    <t>18.1.3.5</t>
  </si>
  <si>
    <t>18.1.3.6</t>
  </si>
  <si>
    <t>18.1.3.7</t>
  </si>
  <si>
    <t>18.1.3.8</t>
  </si>
  <si>
    <t>18.1.3.9</t>
  </si>
  <si>
    <t>18.1.3.10</t>
  </si>
  <si>
    <t>18.1.3.11</t>
  </si>
  <si>
    <t>18.1.3.12</t>
  </si>
  <si>
    <t>Prix ​​pour un (1) module Roxtec et valeur contractuelle initiale de 7 modules Roxtec</t>
  </si>
  <si>
    <t>RSF, Rexroth, allocation (prix fixé)</t>
  </si>
  <si>
    <t>12.3.1.2.1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</si>
</sst>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21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left" vertical="top" wrapText="1"/>
    </xf>
    <xf numFmtId="44" fontId="8" fillId="3" borderId="21" xfId="1" applyFont="1" applyFill="1" applyBorder="1" applyAlignment="1">
      <alignment horizontal="center"/>
    </xf>
    <xf numFmtId="0" fontId="8" fillId="0" borderId="24" xfId="0" applyFont="1" applyBorder="1" applyAlignment="1">
      <alignment horizontal="right" wrapText="1"/>
    </xf>
    <xf numFmtId="44" fontId="8" fillId="3" borderId="16" xfId="1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vertical="top" wrapText="1"/>
    </xf>
    <xf numFmtId="44" fontId="8" fillId="3" borderId="31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right" vertical="top"/>
    </xf>
    <xf numFmtId="0" fontId="2" fillId="2" borderId="0" xfId="0" applyFont="1" applyFill="1"/>
    <xf numFmtId="0" fontId="10" fillId="5" borderId="26" xfId="0" applyFont="1" applyFill="1" applyBorder="1" applyAlignment="1">
      <alignment horizontal="center" vertical="top"/>
    </xf>
    <xf numFmtId="0" fontId="8" fillId="5" borderId="11" xfId="0" applyFont="1" applyFill="1" applyBorder="1" applyAlignment="1">
      <alignment horizontal="right"/>
    </xf>
    <xf numFmtId="0" fontId="9" fillId="0" borderId="34" xfId="0" applyFont="1" applyBorder="1" applyAlignment="1">
      <alignment horizontal="center" vertical="top"/>
    </xf>
    <xf numFmtId="44" fontId="8" fillId="3" borderId="21" xfId="1" applyFont="1" applyFill="1" applyBorder="1" applyAlignment="1" applyProtection="1">
      <alignment horizontal="center"/>
      <protection locked="0"/>
    </xf>
    <xf numFmtId="44" fontId="8" fillId="6" borderId="21" xfId="1" applyFont="1" applyFill="1" applyBorder="1" applyAlignment="1">
      <alignment horizontal="center"/>
    </xf>
    <xf numFmtId="44" fontId="8" fillId="3" borderId="21" xfId="1" applyFont="1" applyFill="1" applyBorder="1" applyAlignment="1" applyProtection="1">
      <alignment horizontal="center"/>
    </xf>
    <xf numFmtId="44" fontId="8" fillId="3" borderId="23" xfId="1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44" fontId="8" fillId="0" borderId="21" xfId="1" applyFont="1" applyBorder="1" applyAlignment="1" applyProtection="1">
      <alignment horizontal="center"/>
      <protection locked="0"/>
    </xf>
    <xf numFmtId="44" fontId="8" fillId="0" borderId="25" xfId="1" applyFont="1" applyBorder="1" applyAlignment="1" applyProtection="1">
      <alignment horizontal="center"/>
      <protection locked="0"/>
    </xf>
    <xf numFmtId="44" fontId="8" fillId="2" borderId="29" xfId="1" applyFont="1" applyFill="1" applyBorder="1" applyAlignment="1" applyProtection="1">
      <alignment horizontal="center"/>
      <protection locked="0"/>
    </xf>
    <xf numFmtId="44" fontId="8" fillId="2" borderId="16" xfId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25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36" xfId="0" applyFont="1" applyBorder="1" applyAlignment="1">
      <alignment wrapText="1"/>
    </xf>
    <xf numFmtId="44" fontId="8" fillId="3" borderId="37" xfId="1" applyFont="1" applyFill="1" applyBorder="1" applyAlignment="1" applyProtection="1">
      <alignment horizontal="center"/>
    </xf>
    <xf numFmtId="0" fontId="3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top"/>
    </xf>
    <xf numFmtId="0" fontId="8" fillId="3" borderId="7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0" fillId="2" borderId="0" xfId="0" applyFill="1" applyProtection="1"/>
    <xf numFmtId="44" fontId="0" fillId="7" borderId="21" xfId="0" applyNumberFormat="1" applyFill="1" applyBorder="1" applyProtection="1"/>
    <xf numFmtId="0" fontId="8" fillId="3" borderId="32" xfId="0" applyFont="1" applyFill="1" applyBorder="1" applyAlignment="1" applyProtection="1">
      <alignment horizontal="center"/>
    </xf>
    <xf numFmtId="44" fontId="8" fillId="3" borderId="32" xfId="1" applyFont="1" applyFill="1" applyBorder="1" applyAlignment="1" applyProtection="1">
      <alignment horizontal="center"/>
    </xf>
    <xf numFmtId="44" fontId="8" fillId="3" borderId="15" xfId="1" applyFont="1" applyFill="1" applyBorder="1" applyAlignment="1" applyProtection="1">
      <alignment horizontal="center"/>
    </xf>
    <xf numFmtId="44" fontId="8" fillId="7" borderId="25" xfId="1" applyFont="1" applyFill="1" applyBorder="1" applyAlignment="1" applyProtection="1">
      <alignment horizontal="center"/>
    </xf>
    <xf numFmtId="44" fontId="0" fillId="7" borderId="0" xfId="0" applyNumberFormat="1" applyFill="1" applyProtection="1"/>
    <xf numFmtId="0" fontId="9" fillId="7" borderId="11" xfId="0" applyFont="1" applyFill="1" applyBorder="1" applyAlignment="1" applyProtection="1">
      <alignment wrapText="1"/>
    </xf>
    <xf numFmtId="44" fontId="8" fillId="3" borderId="25" xfId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2" borderId="1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 wrapText="1"/>
    </xf>
    <xf numFmtId="164" fontId="4" fillId="0" borderId="9" xfId="0" applyNumberFormat="1" applyFont="1" applyBorder="1" applyAlignment="1" applyProtection="1">
      <alignment horizontal="center" vertical="center" wrapText="1"/>
    </xf>
    <xf numFmtId="164" fontId="4" fillId="0" borderId="10" xfId="0" applyNumberFormat="1" applyFont="1" applyBorder="1" applyAlignment="1" applyProtection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</xf>
    <xf numFmtId="164" fontId="4" fillId="0" borderId="1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16"/>
  <sheetViews>
    <sheetView tabSelected="1" zoomScale="75" zoomScaleNormal="75" workbookViewId="0">
      <pane xSplit="3" ySplit="6" topLeftCell="D43" activePane="bottomRight" state="frozen"/>
      <selection pane="topRight" activeCell="D1" sqref="D1"/>
      <selection pane="bottomLeft" activeCell="A7" sqref="A7"/>
      <selection pane="bottomRight" activeCell="B46" sqref="B46"/>
    </sheetView>
  </sheetViews>
  <sheetFormatPr defaultRowHeight="14.5" x14ac:dyDescent="0.35"/>
  <cols>
    <col min="1" max="1" width="14.1796875" bestFit="1" customWidth="1"/>
    <col min="2" max="2" width="11.453125" customWidth="1"/>
    <col min="3" max="3" width="50.81640625" customWidth="1"/>
    <col min="4" max="4" width="12.54296875" customWidth="1"/>
    <col min="5" max="5" width="11.7265625" customWidth="1"/>
    <col min="6" max="6" width="17.54296875" customWidth="1"/>
    <col min="7" max="7" width="17" customWidth="1"/>
    <col min="8" max="8" width="15.81640625" customWidth="1"/>
    <col min="9" max="9" width="23.7265625" customWidth="1"/>
    <col min="10" max="10" width="13.7265625" customWidth="1"/>
  </cols>
  <sheetData>
    <row r="1" spans="1:45" ht="34.5" customHeight="1" thickBot="1" x14ac:dyDescent="0.4">
      <c r="A1" s="78" t="s">
        <v>16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6.5" customHeight="1" thickBot="1" x14ac:dyDescent="0.4">
      <c r="A2" s="80" t="s">
        <v>3</v>
      </c>
      <c r="B2" s="81"/>
      <c r="C2" s="82"/>
      <c r="D2" s="83"/>
      <c r="E2" s="84" t="s">
        <v>15</v>
      </c>
      <c r="F2" s="85"/>
      <c r="G2" s="85"/>
      <c r="H2" s="85"/>
      <c r="I2" s="8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6" customHeight="1" thickBot="1" x14ac:dyDescent="0.4">
      <c r="A3" s="93" t="s">
        <v>4</v>
      </c>
      <c r="B3" s="93"/>
      <c r="C3" s="93"/>
      <c r="D3" s="93"/>
      <c r="E3" s="87"/>
      <c r="F3" s="88"/>
      <c r="G3" s="88"/>
      <c r="H3" s="88"/>
      <c r="I3" s="8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7.5" customHeight="1" thickBot="1" x14ac:dyDescent="0.4">
      <c r="A4" s="80" t="s">
        <v>5</v>
      </c>
      <c r="B4" s="81"/>
      <c r="C4" s="81"/>
      <c r="D4" s="94"/>
      <c r="E4" s="90"/>
      <c r="F4" s="91"/>
      <c r="G4" s="91"/>
      <c r="H4" s="91"/>
      <c r="I4" s="9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2.5" customHeight="1" thickBot="1" x14ac:dyDescent="0.4">
      <c r="A5" s="93" t="s">
        <v>6</v>
      </c>
      <c r="B5" s="93"/>
      <c r="C5" s="93"/>
      <c r="D5" s="93"/>
      <c r="E5" s="95" t="s">
        <v>0</v>
      </c>
      <c r="F5" s="96"/>
      <c r="G5" s="96"/>
      <c r="H5" s="96"/>
      <c r="I5" s="9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4" customFormat="1" ht="48" customHeight="1" thickBot="1" x14ac:dyDescent="0.4">
      <c r="A6" s="22" t="s">
        <v>7</v>
      </c>
      <c r="B6" s="22" t="s">
        <v>8</v>
      </c>
      <c r="C6" s="22" t="s">
        <v>1</v>
      </c>
      <c r="D6" s="23" t="s">
        <v>9</v>
      </c>
      <c r="E6" s="24" t="s">
        <v>10</v>
      </c>
      <c r="F6" s="25" t="s">
        <v>11</v>
      </c>
      <c r="G6" s="25" t="s">
        <v>12</v>
      </c>
      <c r="H6" s="25" t="s">
        <v>13</v>
      </c>
      <c r="I6" s="25" t="s">
        <v>14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6" customHeight="1" thickBot="1" x14ac:dyDescent="0.4">
      <c r="A7" s="63" t="s">
        <v>17</v>
      </c>
      <c r="B7" s="98" t="s">
        <v>18</v>
      </c>
      <c r="C7" s="99"/>
      <c r="D7" s="45"/>
      <c r="E7" s="45"/>
      <c r="F7" s="45"/>
      <c r="G7" s="45"/>
      <c r="H7" s="46"/>
      <c r="I7" s="45"/>
      <c r="J7" s="4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62.25" customHeight="1" x14ac:dyDescent="0.35">
      <c r="A8" s="64"/>
      <c r="B8" s="5"/>
      <c r="C8" s="6" t="s">
        <v>59</v>
      </c>
      <c r="D8" s="26">
        <v>0</v>
      </c>
      <c r="E8" s="7"/>
      <c r="F8" s="26">
        <v>0</v>
      </c>
      <c r="G8" s="26">
        <v>0</v>
      </c>
      <c r="H8" s="7"/>
      <c r="I8" s="21">
        <f>SUM(D8:H8)</f>
        <v>0</v>
      </c>
      <c r="J8" s="4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9" x14ac:dyDescent="0.35">
      <c r="A9" s="64"/>
      <c r="B9" s="8" t="s">
        <v>19</v>
      </c>
      <c r="C9" s="34" t="s">
        <v>60</v>
      </c>
      <c r="D9" s="7"/>
      <c r="E9" s="26">
        <v>0</v>
      </c>
      <c r="F9" s="26">
        <v>0</v>
      </c>
      <c r="G9" s="7"/>
      <c r="H9" s="7"/>
      <c r="I9" s="21">
        <f>F9</f>
        <v>0</v>
      </c>
      <c r="J9" s="4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9" x14ac:dyDescent="0.35">
      <c r="A10" s="64"/>
      <c r="B10" s="8" t="s">
        <v>20</v>
      </c>
      <c r="C10" s="35" t="s">
        <v>61</v>
      </c>
      <c r="D10" s="7"/>
      <c r="E10" s="26">
        <v>0</v>
      </c>
      <c r="F10" s="26">
        <v>0</v>
      </c>
      <c r="G10" s="7"/>
      <c r="H10" s="7"/>
      <c r="I10" s="21">
        <f>F10</f>
        <v>0</v>
      </c>
      <c r="J10" s="4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9" x14ac:dyDescent="0.35">
      <c r="A11" s="64"/>
      <c r="B11" s="8" t="s">
        <v>21</v>
      </c>
      <c r="C11" s="35" t="s">
        <v>62</v>
      </c>
      <c r="D11" s="7"/>
      <c r="E11" s="26">
        <v>0</v>
      </c>
      <c r="F11" s="26">
        <v>0</v>
      </c>
      <c r="G11" s="7"/>
      <c r="H11" s="7"/>
      <c r="I11" s="21">
        <f>F11</f>
        <v>0</v>
      </c>
      <c r="J11" s="4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9" x14ac:dyDescent="0.35">
      <c r="A12" s="64"/>
      <c r="B12" s="8" t="s">
        <v>22</v>
      </c>
      <c r="C12" s="35" t="s">
        <v>63</v>
      </c>
      <c r="D12" s="7"/>
      <c r="E12" s="26">
        <v>0</v>
      </c>
      <c r="F12" s="26">
        <v>0</v>
      </c>
      <c r="G12" s="7"/>
      <c r="H12" s="7"/>
      <c r="I12" s="21">
        <f>F12</f>
        <v>0</v>
      </c>
      <c r="J12" s="4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9" x14ac:dyDescent="0.35">
      <c r="A13" s="64"/>
      <c r="B13" s="36" t="s">
        <v>23</v>
      </c>
      <c r="C13" s="37" t="s">
        <v>64</v>
      </c>
      <c r="D13" s="7"/>
      <c r="E13" s="26">
        <v>0</v>
      </c>
      <c r="F13" s="26">
        <v>0</v>
      </c>
      <c r="G13" s="7"/>
      <c r="H13" s="7"/>
      <c r="I13" s="21">
        <f>F13</f>
        <v>0</v>
      </c>
      <c r="J13" s="4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6.5" customHeight="1" thickBot="1" x14ac:dyDescent="0.4">
      <c r="A14" s="65"/>
      <c r="B14" s="100" t="s">
        <v>65</v>
      </c>
      <c r="C14" s="101"/>
      <c r="D14" s="21"/>
      <c r="E14" s="19"/>
      <c r="F14" s="21"/>
      <c r="G14" s="21"/>
      <c r="H14" s="19"/>
      <c r="I14" s="38">
        <f>SUM(I8:I13)</f>
        <v>0</v>
      </c>
      <c r="J14" s="48">
        <f>I14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5" x14ac:dyDescent="0.35">
      <c r="A15" s="56">
        <v>11.3</v>
      </c>
      <c r="B15" s="75" t="s">
        <v>101</v>
      </c>
      <c r="C15" s="62"/>
      <c r="D15" s="10"/>
      <c r="E15" s="10"/>
      <c r="F15" s="10"/>
      <c r="G15" s="10"/>
      <c r="H15" s="10"/>
      <c r="I15" s="49"/>
      <c r="J15" s="4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6" thickBot="1" x14ac:dyDescent="0.4">
      <c r="A16" s="58"/>
      <c r="B16" s="68" t="s">
        <v>65</v>
      </c>
      <c r="C16" s="69"/>
      <c r="D16" s="27">
        <v>0</v>
      </c>
      <c r="E16" s="7"/>
      <c r="F16" s="26">
        <v>0</v>
      </c>
      <c r="G16" s="26">
        <v>0</v>
      </c>
      <c r="H16" s="7"/>
      <c r="I16" s="21">
        <f t="shared" ref="I16" si="0">SUM(D16:H16)</f>
        <v>0</v>
      </c>
      <c r="J16" s="48">
        <f>I16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9.5" customHeight="1" x14ac:dyDescent="0.35">
      <c r="A17" s="63">
        <v>11.4</v>
      </c>
      <c r="B17" s="61" t="s">
        <v>102</v>
      </c>
      <c r="C17" s="72"/>
      <c r="D17" s="12"/>
      <c r="E17" s="12"/>
      <c r="F17" s="12"/>
      <c r="G17" s="12"/>
      <c r="H17" s="12"/>
      <c r="I17" s="50"/>
      <c r="J17" s="4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58" x14ac:dyDescent="0.35">
      <c r="A18" s="64"/>
      <c r="B18" s="39"/>
      <c r="C18" s="6" t="s">
        <v>59</v>
      </c>
      <c r="D18" s="27">
        <v>0</v>
      </c>
      <c r="E18" s="7"/>
      <c r="F18" s="26">
        <v>0</v>
      </c>
      <c r="G18" s="26">
        <v>0</v>
      </c>
      <c r="H18" s="26">
        <v>0</v>
      </c>
      <c r="I18" s="21">
        <f t="shared" ref="I18" si="1">SUM(D18:H18)</f>
        <v>0</v>
      </c>
      <c r="J18" s="4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9" x14ac:dyDescent="0.35">
      <c r="A19" s="64"/>
      <c r="B19" s="40" t="s">
        <v>24</v>
      </c>
      <c r="C19" s="6" t="s">
        <v>67</v>
      </c>
      <c r="D19" s="7"/>
      <c r="E19" s="26">
        <v>0</v>
      </c>
      <c r="F19" s="26">
        <v>0</v>
      </c>
      <c r="G19" s="7"/>
      <c r="H19" s="7"/>
      <c r="I19" s="21">
        <f>F19</f>
        <v>0</v>
      </c>
      <c r="J19" s="4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9" x14ac:dyDescent="0.35">
      <c r="A20" s="64"/>
      <c r="B20" s="40" t="s">
        <v>99</v>
      </c>
      <c r="C20" s="6" t="s">
        <v>100</v>
      </c>
      <c r="D20" s="7"/>
      <c r="E20" s="26">
        <v>0</v>
      </c>
      <c r="F20" s="26">
        <v>0</v>
      </c>
      <c r="G20" s="7"/>
      <c r="H20" s="7"/>
      <c r="I20" s="21">
        <f>F20</f>
        <v>0</v>
      </c>
      <c r="J20" s="4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9" x14ac:dyDescent="0.35">
      <c r="A21" s="64"/>
      <c r="B21" s="40" t="s">
        <v>25</v>
      </c>
      <c r="C21" s="6" t="s">
        <v>68</v>
      </c>
      <c r="D21" s="7"/>
      <c r="E21" s="26">
        <v>0</v>
      </c>
      <c r="F21" s="26">
        <v>0</v>
      </c>
      <c r="G21" s="7"/>
      <c r="H21" s="7"/>
      <c r="I21" s="21">
        <f>F21</f>
        <v>0</v>
      </c>
      <c r="J21" s="4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9" x14ac:dyDescent="0.35">
      <c r="A22" s="64"/>
      <c r="B22" s="40" t="s">
        <v>26</v>
      </c>
      <c r="C22" s="6" t="s">
        <v>69</v>
      </c>
      <c r="D22" s="7"/>
      <c r="E22" s="26">
        <v>0</v>
      </c>
      <c r="F22" s="26">
        <v>0</v>
      </c>
      <c r="G22" s="7"/>
      <c r="H22" s="7"/>
      <c r="I22" s="21">
        <f>F22</f>
        <v>0</v>
      </c>
      <c r="J22" s="4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6" thickBot="1" x14ac:dyDescent="0.4">
      <c r="A23" s="65"/>
      <c r="B23" s="68" t="s">
        <v>66</v>
      </c>
      <c r="C23" s="69"/>
      <c r="D23" s="21"/>
      <c r="E23" s="19"/>
      <c r="F23" s="21"/>
      <c r="G23" s="21"/>
      <c r="H23" s="19"/>
      <c r="I23" s="21">
        <f>SUM(I18:I22)</f>
        <v>0</v>
      </c>
      <c r="J23" s="48">
        <f>I23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.5" x14ac:dyDescent="0.35">
      <c r="A24" s="76">
        <v>11.5</v>
      </c>
      <c r="B24" s="61" t="s">
        <v>103</v>
      </c>
      <c r="C24" s="72"/>
      <c r="D24" s="12"/>
      <c r="E24" s="12"/>
      <c r="F24" s="12"/>
      <c r="G24" s="12"/>
      <c r="H24" s="12"/>
      <c r="I24" s="50"/>
      <c r="J24" s="4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58" x14ac:dyDescent="0.35">
      <c r="A25" s="64"/>
      <c r="B25" s="39"/>
      <c r="C25" s="11" t="s">
        <v>59</v>
      </c>
      <c r="D25" s="27">
        <v>0</v>
      </c>
      <c r="E25" s="7"/>
      <c r="F25" s="26">
        <v>0</v>
      </c>
      <c r="G25" s="26">
        <v>0</v>
      </c>
      <c r="H25" s="26">
        <v>0</v>
      </c>
      <c r="I25" s="21">
        <f t="shared" ref="I25" si="2">SUM(D25:H25)</f>
        <v>0</v>
      </c>
      <c r="J25" s="4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9" x14ac:dyDescent="0.35">
      <c r="A26" s="64"/>
      <c r="B26" s="41" t="s">
        <v>27</v>
      </c>
      <c r="C26" s="11" t="s">
        <v>70</v>
      </c>
      <c r="D26" s="7"/>
      <c r="E26" s="26">
        <v>0</v>
      </c>
      <c r="F26" s="26">
        <v>0</v>
      </c>
      <c r="G26" s="7"/>
      <c r="H26" s="7"/>
      <c r="I26" s="21">
        <f>F26</f>
        <v>0</v>
      </c>
      <c r="J26" s="4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9" x14ac:dyDescent="0.35">
      <c r="A27" s="64"/>
      <c r="B27" s="41" t="s">
        <v>28</v>
      </c>
      <c r="C27" s="11" t="s">
        <v>71</v>
      </c>
      <c r="D27" s="7"/>
      <c r="E27" s="26">
        <v>0</v>
      </c>
      <c r="F27" s="26">
        <v>0</v>
      </c>
      <c r="G27" s="7"/>
      <c r="H27" s="7"/>
      <c r="I27" s="21">
        <f>F27</f>
        <v>0</v>
      </c>
      <c r="J27" s="4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59.5" customHeight="1" x14ac:dyDescent="0.35">
      <c r="A28" s="64"/>
      <c r="B28" s="41" t="s">
        <v>29</v>
      </c>
      <c r="C28" s="11" t="s">
        <v>72</v>
      </c>
      <c r="D28" s="7"/>
      <c r="E28" s="26">
        <v>0</v>
      </c>
      <c r="F28" s="26">
        <v>0</v>
      </c>
      <c r="G28" s="7"/>
      <c r="H28" s="7"/>
      <c r="I28" s="21">
        <f>F28</f>
        <v>0</v>
      </c>
      <c r="J28" s="4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" thickBot="1" x14ac:dyDescent="0.4">
      <c r="A29" s="77"/>
      <c r="B29" s="68" t="s">
        <v>66</v>
      </c>
      <c r="C29" s="69"/>
      <c r="D29" s="7"/>
      <c r="E29" s="7"/>
      <c r="F29" s="7"/>
      <c r="G29" s="7"/>
      <c r="H29" s="7"/>
      <c r="I29" s="21">
        <f>SUM(I25:I28)</f>
        <v>0</v>
      </c>
      <c r="J29" s="48">
        <f>I29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4.25" customHeight="1" x14ac:dyDescent="0.35">
      <c r="A30" s="32">
        <v>11.6</v>
      </c>
      <c r="B30" s="61" t="s">
        <v>104</v>
      </c>
      <c r="C30" s="62"/>
      <c r="D30" s="12"/>
      <c r="E30" s="12"/>
      <c r="F30" s="12"/>
      <c r="G30" s="12"/>
      <c r="H30" s="12"/>
      <c r="I30" s="50"/>
      <c r="J30" s="4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58" x14ac:dyDescent="0.35">
      <c r="A31" s="31"/>
      <c r="B31" s="39"/>
      <c r="C31" s="11" t="s">
        <v>59</v>
      </c>
      <c r="D31" s="27">
        <v>0</v>
      </c>
      <c r="E31" s="7"/>
      <c r="F31" s="26">
        <v>0</v>
      </c>
      <c r="G31" s="26">
        <v>0</v>
      </c>
      <c r="H31" s="26">
        <v>0</v>
      </c>
      <c r="I31" s="21">
        <f t="shared" ref="I31" si="3">SUM(D31:H31)</f>
        <v>0</v>
      </c>
      <c r="J31" s="4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9" x14ac:dyDescent="0.35">
      <c r="A32" s="31"/>
      <c r="B32" s="41" t="s">
        <v>30</v>
      </c>
      <c r="C32" s="11" t="s">
        <v>31</v>
      </c>
      <c r="D32" s="7"/>
      <c r="E32" s="26">
        <v>0</v>
      </c>
      <c r="F32" s="26">
        <v>0</v>
      </c>
      <c r="G32" s="7"/>
      <c r="H32" s="7"/>
      <c r="I32" s="21">
        <f>F32</f>
        <v>0</v>
      </c>
      <c r="J32" s="4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" customHeight="1" thickBot="1" x14ac:dyDescent="0.4">
      <c r="A33" s="33"/>
      <c r="B33" s="68" t="s">
        <v>66</v>
      </c>
      <c r="C33" s="69"/>
      <c r="D33" s="7"/>
      <c r="E33" s="7"/>
      <c r="F33" s="7"/>
      <c r="G33" s="7"/>
      <c r="H33" s="7"/>
      <c r="I33" s="21">
        <f>SUM(I31:I32)</f>
        <v>0</v>
      </c>
      <c r="J33" s="48">
        <f>I33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.5" x14ac:dyDescent="0.35">
      <c r="A34" s="63">
        <v>11.7</v>
      </c>
      <c r="B34" s="59" t="s">
        <v>105</v>
      </c>
      <c r="C34" s="60"/>
      <c r="D34" s="12"/>
      <c r="E34" s="12"/>
      <c r="F34" s="12"/>
      <c r="G34" s="12"/>
      <c r="H34" s="12"/>
      <c r="I34" s="50"/>
      <c r="J34" s="4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60" customHeight="1" x14ac:dyDescent="0.35">
      <c r="A35" s="64"/>
      <c r="B35" s="5"/>
      <c r="C35" s="6" t="s">
        <v>59</v>
      </c>
      <c r="D35" s="27">
        <v>0</v>
      </c>
      <c r="E35" s="20"/>
      <c r="F35" s="26">
        <v>0</v>
      </c>
      <c r="G35" s="26">
        <v>0</v>
      </c>
      <c r="H35" s="26">
        <v>0</v>
      </c>
      <c r="I35" s="21">
        <f t="shared" ref="I35" si="4">SUM(D35:H35)</f>
        <v>0</v>
      </c>
      <c r="J35" s="4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1" customFormat="1" ht="29" x14ac:dyDescent="0.35">
      <c r="A36" s="64"/>
      <c r="B36" s="13" t="s">
        <v>32</v>
      </c>
      <c r="C36" s="11" t="s">
        <v>73</v>
      </c>
      <c r="D36" s="7"/>
      <c r="E36" s="26">
        <v>0</v>
      </c>
      <c r="F36" s="26">
        <v>0</v>
      </c>
      <c r="G36" s="7"/>
      <c r="H36" s="7"/>
      <c r="I36" s="21">
        <f>F36</f>
        <v>0</v>
      </c>
      <c r="J36" s="47"/>
    </row>
    <row r="37" spans="1:45" ht="16" thickBot="1" x14ac:dyDescent="0.4">
      <c r="A37" s="65"/>
      <c r="B37" s="68" t="s">
        <v>66</v>
      </c>
      <c r="C37" s="69"/>
      <c r="D37" s="7"/>
      <c r="E37" s="7"/>
      <c r="F37" s="7"/>
      <c r="G37" s="7"/>
      <c r="H37" s="7"/>
      <c r="I37" s="21">
        <f>SUM(I35:I36)</f>
        <v>0</v>
      </c>
      <c r="J37" s="48">
        <f>I37</f>
        <v>0</v>
      </c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.5" x14ac:dyDescent="0.35">
      <c r="A38" s="63" t="s">
        <v>33</v>
      </c>
      <c r="B38" s="66" t="s">
        <v>106</v>
      </c>
      <c r="C38" s="67"/>
      <c r="D38" s="12"/>
      <c r="E38" s="12"/>
      <c r="F38" s="12"/>
      <c r="G38" s="12"/>
      <c r="H38" s="12"/>
      <c r="I38" s="50"/>
      <c r="J38" s="4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6" thickBot="1" x14ac:dyDescent="0.4">
      <c r="A39" s="65"/>
      <c r="B39" s="68" t="s">
        <v>66</v>
      </c>
      <c r="C39" s="69"/>
      <c r="D39" s="27">
        <v>0</v>
      </c>
      <c r="E39" s="7"/>
      <c r="F39" s="26">
        <v>0</v>
      </c>
      <c r="G39" s="26">
        <v>0</v>
      </c>
      <c r="H39" s="7"/>
      <c r="I39" s="21">
        <f t="shared" ref="I39" si="5">SUM(D39:H39)</f>
        <v>0</v>
      </c>
      <c r="J39" s="48">
        <f>I39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65" customHeight="1" x14ac:dyDescent="0.35">
      <c r="A40" s="56">
        <v>12.1</v>
      </c>
      <c r="B40" s="75" t="s">
        <v>107</v>
      </c>
      <c r="C40" s="62"/>
      <c r="D40" s="12"/>
      <c r="E40" s="12"/>
      <c r="F40" s="12"/>
      <c r="G40" s="12"/>
      <c r="H40" s="12"/>
      <c r="I40" s="50"/>
      <c r="J40" s="4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6" customHeight="1" thickBot="1" x14ac:dyDescent="0.4">
      <c r="A41" s="58"/>
      <c r="B41" s="68" t="s">
        <v>121</v>
      </c>
      <c r="C41" s="69"/>
      <c r="D41" s="7"/>
      <c r="E41" s="7"/>
      <c r="F41" s="7"/>
      <c r="G41" s="7"/>
      <c r="H41" s="18">
        <v>10000</v>
      </c>
      <c r="I41" s="21">
        <f t="shared" ref="I41" si="6">SUM(D41:H41)</f>
        <v>10000</v>
      </c>
      <c r="J41" s="48">
        <f>I41</f>
        <v>10000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5" x14ac:dyDescent="0.35">
      <c r="A42" s="63">
        <v>12.2</v>
      </c>
      <c r="B42" s="66" t="s">
        <v>108</v>
      </c>
      <c r="C42" s="67"/>
      <c r="D42" s="12"/>
      <c r="E42" s="12"/>
      <c r="F42" s="12"/>
      <c r="G42" s="12"/>
      <c r="H42" s="12"/>
      <c r="I42" s="50"/>
      <c r="J42" s="4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6" thickBot="1" x14ac:dyDescent="0.4">
      <c r="A43" s="65"/>
      <c r="B43" s="73" t="s">
        <v>66</v>
      </c>
      <c r="C43" s="74"/>
      <c r="D43" s="27">
        <v>0</v>
      </c>
      <c r="E43" s="20"/>
      <c r="F43" s="26">
        <v>0</v>
      </c>
      <c r="G43" s="26">
        <v>0</v>
      </c>
      <c r="H43" s="26">
        <v>0</v>
      </c>
      <c r="I43" s="21">
        <f t="shared" ref="I43" si="7">SUM(D43:H43)</f>
        <v>0</v>
      </c>
      <c r="J43" s="48">
        <f>I43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7.5" customHeight="1" x14ac:dyDescent="0.35">
      <c r="A44" s="63">
        <v>12.3</v>
      </c>
      <c r="B44" s="70" t="s">
        <v>109</v>
      </c>
      <c r="C44" s="71"/>
      <c r="D44" s="12"/>
      <c r="E44" s="12"/>
      <c r="F44" s="12"/>
      <c r="G44" s="12"/>
      <c r="H44" s="12"/>
      <c r="I44" s="50"/>
      <c r="J44" s="4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59" customHeight="1" x14ac:dyDescent="0.35">
      <c r="A45" s="64"/>
      <c r="B45" s="42"/>
      <c r="C45" s="6" t="s">
        <v>59</v>
      </c>
      <c r="D45" s="27">
        <v>0</v>
      </c>
      <c r="E45" s="20"/>
      <c r="F45" s="26">
        <v>0</v>
      </c>
      <c r="G45" s="26">
        <v>0</v>
      </c>
      <c r="H45" s="55"/>
      <c r="I45" s="21">
        <f t="shared" ref="I45:I47" si="8">SUM(D45:H45)</f>
        <v>0</v>
      </c>
      <c r="J45" s="4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7" customHeight="1" x14ac:dyDescent="0.35">
      <c r="A46" s="64"/>
      <c r="B46" s="42" t="s">
        <v>140</v>
      </c>
      <c r="C46" s="43" t="s">
        <v>139</v>
      </c>
      <c r="D46" s="55"/>
      <c r="E46" s="55"/>
      <c r="F46" s="55"/>
      <c r="G46" s="55"/>
      <c r="H46" s="18">
        <v>20000</v>
      </c>
      <c r="I46" s="21">
        <f t="shared" ref="I46" si="9">SUM(D46:H46)</f>
        <v>20000</v>
      </c>
      <c r="J46" s="4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27.5" customHeight="1" x14ac:dyDescent="0.35">
      <c r="A47" s="64"/>
      <c r="B47" s="42" t="s">
        <v>123</v>
      </c>
      <c r="C47" s="43" t="s">
        <v>125</v>
      </c>
      <c r="D47" s="55"/>
      <c r="E47" s="55"/>
      <c r="F47" s="55"/>
      <c r="G47" s="55"/>
      <c r="H47" s="18">
        <v>10000</v>
      </c>
      <c r="I47" s="21">
        <f t="shared" si="8"/>
        <v>10000</v>
      </c>
      <c r="J47" s="4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6" thickBot="1" x14ac:dyDescent="0.4">
      <c r="A48" s="65"/>
      <c r="B48" s="68" t="s">
        <v>124</v>
      </c>
      <c r="C48" s="69"/>
      <c r="D48" s="7"/>
      <c r="E48" s="7"/>
      <c r="F48" s="7"/>
      <c r="G48" s="7"/>
      <c r="H48" s="7"/>
      <c r="I48" s="21">
        <f>SUM(I45:I47)</f>
        <v>30000</v>
      </c>
      <c r="J48" s="48">
        <f>I48</f>
        <v>30000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5" x14ac:dyDescent="0.35">
      <c r="A49" s="63">
        <v>15.2</v>
      </c>
      <c r="B49" s="66" t="s">
        <v>110</v>
      </c>
      <c r="C49" s="67"/>
      <c r="D49" s="12"/>
      <c r="E49" s="12"/>
      <c r="F49" s="12"/>
      <c r="G49" s="12"/>
      <c r="H49" s="12"/>
      <c r="I49" s="50"/>
      <c r="J49" s="4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58" x14ac:dyDescent="0.35">
      <c r="A50" s="64"/>
      <c r="B50" s="42"/>
      <c r="C50" s="6" t="s">
        <v>59</v>
      </c>
      <c r="D50" s="27">
        <v>0</v>
      </c>
      <c r="E50" s="20"/>
      <c r="F50" s="26">
        <v>0</v>
      </c>
      <c r="G50" s="26">
        <v>0</v>
      </c>
      <c r="H50" s="20"/>
      <c r="I50" s="21">
        <f t="shared" ref="I50" si="10">SUM(D50:H50)</f>
        <v>0</v>
      </c>
      <c r="J50" s="4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29" x14ac:dyDescent="0.35">
      <c r="A51" s="64"/>
      <c r="B51" s="43" t="s">
        <v>34</v>
      </c>
      <c r="C51" s="6" t="s">
        <v>74</v>
      </c>
      <c r="D51" s="7"/>
      <c r="E51" s="26">
        <v>0</v>
      </c>
      <c r="F51" s="26">
        <v>0</v>
      </c>
      <c r="G51" s="7"/>
      <c r="H51" s="7"/>
      <c r="I51" s="21">
        <f>F51</f>
        <v>0</v>
      </c>
      <c r="J51" s="4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6" thickBot="1" x14ac:dyDescent="0.4">
      <c r="A52" s="65"/>
      <c r="B52" s="68" t="s">
        <v>66</v>
      </c>
      <c r="C52" s="69"/>
      <c r="D52" s="7"/>
      <c r="E52" s="7"/>
      <c r="F52" s="7"/>
      <c r="G52" s="7"/>
      <c r="H52" s="7"/>
      <c r="I52" s="21">
        <f>SUM(I50:I51)</f>
        <v>0</v>
      </c>
      <c r="J52" s="48">
        <f>I52</f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5" x14ac:dyDescent="0.35">
      <c r="A53" s="63">
        <v>15.3</v>
      </c>
      <c r="B53" s="66" t="s">
        <v>111</v>
      </c>
      <c r="C53" s="67"/>
      <c r="D53" s="12"/>
      <c r="E53" s="12"/>
      <c r="F53" s="12"/>
      <c r="G53" s="12"/>
      <c r="H53" s="12"/>
      <c r="I53" s="50"/>
      <c r="J53" s="4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62.25" customHeight="1" x14ac:dyDescent="0.35">
      <c r="A54" s="64"/>
      <c r="B54" s="5"/>
      <c r="C54" s="6" t="s">
        <v>59</v>
      </c>
      <c r="D54" s="27">
        <v>0</v>
      </c>
      <c r="E54" s="20"/>
      <c r="F54" s="26">
        <v>0</v>
      </c>
      <c r="G54" s="26">
        <v>0</v>
      </c>
      <c r="H54" s="20"/>
      <c r="I54" s="21">
        <f t="shared" ref="I54" si="11">SUM(D54:H54)</f>
        <v>0</v>
      </c>
      <c r="J54" s="4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62.25" customHeight="1" x14ac:dyDescent="0.35">
      <c r="A55" s="64"/>
      <c r="B55" s="13" t="s">
        <v>35</v>
      </c>
      <c r="C55" s="6" t="s">
        <v>74</v>
      </c>
      <c r="D55" s="7"/>
      <c r="E55" s="26">
        <v>0</v>
      </c>
      <c r="F55" s="26">
        <v>0</v>
      </c>
      <c r="G55" s="7"/>
      <c r="H55" s="7"/>
      <c r="I55" s="21">
        <f>F55</f>
        <v>0</v>
      </c>
      <c r="J55" s="4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43.5" x14ac:dyDescent="0.35">
      <c r="A56" s="64"/>
      <c r="B56" s="13" t="s">
        <v>36</v>
      </c>
      <c r="C56" s="6" t="s">
        <v>75</v>
      </c>
      <c r="D56" s="7"/>
      <c r="E56" s="26">
        <v>0</v>
      </c>
      <c r="F56" s="26">
        <v>0</v>
      </c>
      <c r="G56" s="7"/>
      <c r="H56" s="7"/>
      <c r="I56" s="21">
        <f>F56</f>
        <v>0</v>
      </c>
      <c r="J56" s="4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6" thickBot="1" x14ac:dyDescent="0.4">
      <c r="A57" s="65"/>
      <c r="B57" s="73" t="s">
        <v>66</v>
      </c>
      <c r="C57" s="74"/>
      <c r="D57" s="7"/>
      <c r="E57" s="7"/>
      <c r="F57" s="7"/>
      <c r="G57" s="7"/>
      <c r="H57" s="7"/>
      <c r="I57" s="51">
        <f>SUM(I54:I56)</f>
        <v>0</v>
      </c>
      <c r="J57" s="48">
        <f>I57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31.5" customHeight="1" x14ac:dyDescent="0.35">
      <c r="A58" s="63">
        <v>15.4</v>
      </c>
      <c r="B58" s="61" t="s">
        <v>112</v>
      </c>
      <c r="C58" s="72"/>
      <c r="D58" s="12"/>
      <c r="E58" s="12"/>
      <c r="F58" s="12"/>
      <c r="G58" s="12"/>
      <c r="H58" s="12"/>
      <c r="I58" s="50"/>
      <c r="J58" s="4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6" customHeight="1" thickBot="1" x14ac:dyDescent="0.4">
      <c r="A59" s="64"/>
      <c r="B59" s="68" t="s">
        <v>66</v>
      </c>
      <c r="C59" s="69"/>
      <c r="D59" s="28">
        <v>0</v>
      </c>
      <c r="E59" s="9"/>
      <c r="F59" s="29">
        <v>0</v>
      </c>
      <c r="G59" s="29">
        <v>0</v>
      </c>
      <c r="H59" s="9"/>
      <c r="I59" s="51">
        <f>SUM(D59:H59)</f>
        <v>0</v>
      </c>
      <c r="J59" s="48">
        <f>I59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30" customHeight="1" x14ac:dyDescent="0.35">
      <c r="A60" s="63">
        <v>15.5</v>
      </c>
      <c r="B60" s="61" t="s">
        <v>113</v>
      </c>
      <c r="C60" s="72"/>
      <c r="D60" s="12"/>
      <c r="E60" s="12"/>
      <c r="F60" s="12"/>
      <c r="G60" s="12"/>
      <c r="H60" s="12"/>
      <c r="I60" s="50"/>
      <c r="J60" s="4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6" customHeight="1" thickBot="1" x14ac:dyDescent="0.4">
      <c r="A61" s="64"/>
      <c r="B61" s="68" t="s">
        <v>66</v>
      </c>
      <c r="C61" s="69"/>
      <c r="D61" s="28">
        <v>0</v>
      </c>
      <c r="E61" s="9"/>
      <c r="F61" s="29">
        <v>0</v>
      </c>
      <c r="G61" s="29">
        <v>0</v>
      </c>
      <c r="H61" s="9"/>
      <c r="I61" s="51">
        <f>SUM(D61:H61)</f>
        <v>0</v>
      </c>
      <c r="J61" s="48">
        <f>I61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5.65" customHeight="1" x14ac:dyDescent="0.35">
      <c r="A62" s="30">
        <v>15.6</v>
      </c>
      <c r="B62" s="59" t="s">
        <v>114</v>
      </c>
      <c r="C62" s="60"/>
      <c r="D62" s="12"/>
      <c r="E62" s="12"/>
      <c r="F62" s="12"/>
      <c r="G62" s="12"/>
      <c r="H62" s="12"/>
      <c r="I62" s="50"/>
      <c r="J62" s="4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64" customHeight="1" x14ac:dyDescent="0.35">
      <c r="A63" s="31"/>
      <c r="B63" s="44"/>
      <c r="C63" s="11" t="s">
        <v>59</v>
      </c>
      <c r="D63" s="27">
        <v>0</v>
      </c>
      <c r="E63" s="20"/>
      <c r="F63" s="26">
        <v>0</v>
      </c>
      <c r="G63" s="26">
        <v>0</v>
      </c>
      <c r="H63" s="20"/>
      <c r="I63" s="21">
        <f t="shared" ref="I63" si="12">SUM(D63:H63)</f>
        <v>0</v>
      </c>
      <c r="J63" s="4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39.5" customHeight="1" x14ac:dyDescent="0.35">
      <c r="A64" s="31"/>
      <c r="B64" s="13" t="s">
        <v>37</v>
      </c>
      <c r="C64" s="11" t="s">
        <v>76</v>
      </c>
      <c r="D64" s="7"/>
      <c r="E64" s="26">
        <v>0</v>
      </c>
      <c r="F64" s="26">
        <v>0</v>
      </c>
      <c r="G64" s="7"/>
      <c r="H64" s="7"/>
      <c r="I64" s="21">
        <f>F64</f>
        <v>0</v>
      </c>
      <c r="J64" s="4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43.5" x14ac:dyDescent="0.35">
      <c r="A65" s="31"/>
      <c r="B65" s="13" t="s">
        <v>38</v>
      </c>
      <c r="C65" s="6" t="s">
        <v>77</v>
      </c>
      <c r="D65" s="7"/>
      <c r="E65" s="26">
        <v>0</v>
      </c>
      <c r="F65" s="26">
        <v>0</v>
      </c>
      <c r="G65" s="7"/>
      <c r="H65" s="7"/>
      <c r="I65" s="21">
        <f>F65</f>
        <v>0</v>
      </c>
      <c r="J65" s="4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53" customHeight="1" x14ac:dyDescent="0.35">
      <c r="A66" s="31"/>
      <c r="B66" s="13" t="s">
        <v>39</v>
      </c>
      <c r="C66" s="6" t="s">
        <v>78</v>
      </c>
      <c r="D66" s="7"/>
      <c r="E66" s="26">
        <v>0</v>
      </c>
      <c r="F66" s="26">
        <v>0</v>
      </c>
      <c r="G66" s="7"/>
      <c r="H66" s="7"/>
      <c r="I66" s="21">
        <f>F66</f>
        <v>0</v>
      </c>
      <c r="J66" s="4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38" customHeight="1" x14ac:dyDescent="0.35">
      <c r="A67" s="31"/>
      <c r="B67" s="13" t="s">
        <v>40</v>
      </c>
      <c r="C67" s="6" t="s">
        <v>79</v>
      </c>
      <c r="D67" s="7"/>
      <c r="E67" s="26">
        <v>0</v>
      </c>
      <c r="F67" s="26">
        <v>0</v>
      </c>
      <c r="G67" s="7"/>
      <c r="H67" s="7"/>
      <c r="I67" s="21">
        <f>F67</f>
        <v>0</v>
      </c>
      <c r="J67" s="4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40.5" customHeight="1" x14ac:dyDescent="0.35">
      <c r="A68" s="31"/>
      <c r="B68" s="13" t="s">
        <v>41</v>
      </c>
      <c r="C68" s="6" t="s">
        <v>80</v>
      </c>
      <c r="D68" s="7"/>
      <c r="E68" s="26">
        <v>0</v>
      </c>
      <c r="F68" s="26">
        <v>0</v>
      </c>
      <c r="G68" s="7"/>
      <c r="H68" s="7"/>
      <c r="I68" s="21">
        <f>F68</f>
        <v>0</v>
      </c>
      <c r="J68" s="4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9" thickBot="1" x14ac:dyDescent="0.4">
      <c r="A69" s="17"/>
      <c r="B69" s="68" t="s">
        <v>66</v>
      </c>
      <c r="C69" s="69"/>
      <c r="D69" s="7"/>
      <c r="E69" s="7"/>
      <c r="F69" s="7"/>
      <c r="G69" s="7"/>
      <c r="H69" s="7"/>
      <c r="I69" s="51">
        <f>SUM(I63:I68)</f>
        <v>0</v>
      </c>
      <c r="J69" s="48">
        <f>I69</f>
        <v>0</v>
      </c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4.25" customHeight="1" x14ac:dyDescent="0.35">
      <c r="A70" s="63">
        <v>15.7</v>
      </c>
      <c r="B70" s="61" t="s">
        <v>115</v>
      </c>
      <c r="C70" s="62"/>
      <c r="D70" s="12"/>
      <c r="E70" s="12"/>
      <c r="F70" s="12"/>
      <c r="G70" s="12"/>
      <c r="H70" s="12"/>
      <c r="I70" s="50"/>
      <c r="J70" s="4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58" x14ac:dyDescent="0.35">
      <c r="A71" s="64"/>
      <c r="B71" s="44"/>
      <c r="C71" s="11" t="s">
        <v>59</v>
      </c>
      <c r="D71" s="27">
        <v>0</v>
      </c>
      <c r="E71" s="20"/>
      <c r="F71" s="26">
        <v>0</v>
      </c>
      <c r="G71" s="26">
        <v>0</v>
      </c>
      <c r="H71" s="20"/>
      <c r="I71" s="21">
        <f t="shared" ref="I71" si="13">SUM(D71:H71)</f>
        <v>0</v>
      </c>
      <c r="J71" s="4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5">
      <c r="A72" s="64"/>
      <c r="B72" s="13" t="s">
        <v>42</v>
      </c>
      <c r="C72" s="11" t="s">
        <v>81</v>
      </c>
      <c r="D72" s="7"/>
      <c r="E72" s="26">
        <v>0</v>
      </c>
      <c r="F72" s="7"/>
      <c r="G72" s="7"/>
      <c r="H72" s="7"/>
      <c r="I72" s="21">
        <f>H72</f>
        <v>0</v>
      </c>
      <c r="J72" s="4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29" x14ac:dyDescent="0.35">
      <c r="A73" s="64"/>
      <c r="B73" s="13" t="s">
        <v>43</v>
      </c>
      <c r="C73" s="11" t="s">
        <v>82</v>
      </c>
      <c r="D73" s="7"/>
      <c r="E73" s="26">
        <v>0</v>
      </c>
      <c r="F73" s="26">
        <v>0</v>
      </c>
      <c r="G73" s="7"/>
      <c r="H73" s="7"/>
      <c r="I73" s="21">
        <f>F73</f>
        <v>0</v>
      </c>
      <c r="J73" s="4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33" customHeight="1" x14ac:dyDescent="0.35">
      <c r="A74" s="64"/>
      <c r="B74" s="13" t="s">
        <v>44</v>
      </c>
      <c r="C74" s="11" t="s">
        <v>83</v>
      </c>
      <c r="D74" s="7"/>
      <c r="E74" s="26">
        <v>0</v>
      </c>
      <c r="F74" s="26">
        <v>0</v>
      </c>
      <c r="G74" s="7"/>
      <c r="H74" s="7"/>
      <c r="I74" s="21">
        <f>F74</f>
        <v>0</v>
      </c>
      <c r="J74" s="4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29" x14ac:dyDescent="0.35">
      <c r="A75" s="64"/>
      <c r="B75" s="13" t="s">
        <v>45</v>
      </c>
      <c r="C75" s="11" t="s">
        <v>84</v>
      </c>
      <c r="D75" s="7"/>
      <c r="E75" s="26">
        <v>0</v>
      </c>
      <c r="F75" s="26">
        <v>0</v>
      </c>
      <c r="G75" s="7"/>
      <c r="H75" s="7"/>
      <c r="I75" s="21">
        <f>F75</f>
        <v>0</v>
      </c>
      <c r="J75" s="4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6" customHeight="1" thickBot="1" x14ac:dyDescent="0.4">
      <c r="A76" s="64"/>
      <c r="B76" s="68" t="s">
        <v>66</v>
      </c>
      <c r="C76" s="69"/>
      <c r="D76" s="7"/>
      <c r="E76" s="7"/>
      <c r="F76" s="7"/>
      <c r="G76" s="7"/>
      <c r="H76" s="7"/>
      <c r="I76" s="51">
        <f>SUM(I71:I75)</f>
        <v>0</v>
      </c>
      <c r="J76" s="48">
        <f>I76</f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6" customHeight="1" x14ac:dyDescent="0.35">
      <c r="A77" s="56">
        <v>15.8</v>
      </c>
      <c r="B77" s="59" t="s">
        <v>116</v>
      </c>
      <c r="C77" s="60"/>
      <c r="D77" s="12"/>
      <c r="E77" s="12"/>
      <c r="F77" s="12"/>
      <c r="G77" s="12"/>
      <c r="H77" s="12"/>
      <c r="I77" s="50"/>
      <c r="J77" s="4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58" x14ac:dyDescent="0.35">
      <c r="A78" s="57"/>
      <c r="B78" s="44"/>
      <c r="C78" s="11" t="s">
        <v>59</v>
      </c>
      <c r="D78" s="27">
        <v>0</v>
      </c>
      <c r="E78" s="20"/>
      <c r="F78" s="26">
        <v>0</v>
      </c>
      <c r="G78" s="26">
        <v>0</v>
      </c>
      <c r="H78" s="20"/>
      <c r="I78" s="21">
        <f t="shared" ref="I78" si="14">SUM(D78:H78)</f>
        <v>0</v>
      </c>
      <c r="J78" s="4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29" x14ac:dyDescent="0.35">
      <c r="A79" s="57"/>
      <c r="B79" s="13" t="s">
        <v>46</v>
      </c>
      <c r="C79" s="11" t="s">
        <v>85</v>
      </c>
      <c r="D79" s="7"/>
      <c r="E79" s="26">
        <v>0</v>
      </c>
      <c r="F79" s="26">
        <v>0</v>
      </c>
      <c r="G79" s="7"/>
      <c r="H79" s="7"/>
      <c r="I79" s="21">
        <f>F79</f>
        <v>0</v>
      </c>
      <c r="J79" s="4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29" x14ac:dyDescent="0.35">
      <c r="A80" s="57"/>
      <c r="B80" s="13" t="s">
        <v>47</v>
      </c>
      <c r="C80" s="11" t="s">
        <v>86</v>
      </c>
      <c r="D80" s="7"/>
      <c r="E80" s="26">
        <v>0</v>
      </c>
      <c r="F80" s="26">
        <v>0</v>
      </c>
      <c r="G80" s="7"/>
      <c r="H80" s="7"/>
      <c r="I80" s="21">
        <f>F80</f>
        <v>0</v>
      </c>
      <c r="J80" s="4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43.5" x14ac:dyDescent="0.35">
      <c r="A81" s="57"/>
      <c r="B81" s="13" t="s">
        <v>48</v>
      </c>
      <c r="C81" s="11" t="s">
        <v>87</v>
      </c>
      <c r="D81" s="7"/>
      <c r="E81" s="26">
        <v>0</v>
      </c>
      <c r="F81" s="26">
        <v>0</v>
      </c>
      <c r="G81" s="7"/>
      <c r="H81" s="7"/>
      <c r="I81" s="21">
        <f>F81</f>
        <v>0</v>
      </c>
      <c r="J81" s="4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6" thickBot="1" x14ac:dyDescent="0.4">
      <c r="A82" s="58"/>
      <c r="B82" s="68" t="s">
        <v>66</v>
      </c>
      <c r="C82" s="69"/>
      <c r="D82" s="7"/>
      <c r="E82" s="7"/>
      <c r="F82" s="7"/>
      <c r="G82" s="7"/>
      <c r="H82" s="7"/>
      <c r="I82" s="51">
        <f>SUM(I78:I81)</f>
        <v>0</v>
      </c>
      <c r="J82" s="48">
        <f>I82</f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27" customHeight="1" x14ac:dyDescent="0.35">
      <c r="A83" s="63">
        <v>15.9</v>
      </c>
      <c r="B83" s="70" t="s">
        <v>117</v>
      </c>
      <c r="C83" s="71"/>
      <c r="D83" s="12"/>
      <c r="E83" s="12"/>
      <c r="F83" s="12"/>
      <c r="G83" s="12"/>
      <c r="H83" s="12"/>
      <c r="I83" s="50"/>
      <c r="J83" s="4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58" x14ac:dyDescent="0.35">
      <c r="A84" s="64"/>
      <c r="B84" s="44"/>
      <c r="C84" s="11" t="s">
        <v>59</v>
      </c>
      <c r="D84" s="27">
        <v>0</v>
      </c>
      <c r="E84" s="20"/>
      <c r="F84" s="26">
        <v>0</v>
      </c>
      <c r="G84" s="26">
        <v>0</v>
      </c>
      <c r="H84" s="20"/>
      <c r="I84" s="21">
        <f t="shared" ref="I84" si="15">SUM(D84:H84)</f>
        <v>0</v>
      </c>
      <c r="J84" s="4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29" x14ac:dyDescent="0.35">
      <c r="A85" s="64"/>
      <c r="B85" s="13" t="s">
        <v>49</v>
      </c>
      <c r="C85" s="11" t="s">
        <v>88</v>
      </c>
      <c r="D85" s="7"/>
      <c r="E85" s="26">
        <v>0</v>
      </c>
      <c r="F85" s="26">
        <v>0</v>
      </c>
      <c r="G85" s="7"/>
      <c r="H85" s="7"/>
      <c r="I85" s="21">
        <f t="shared" ref="I85:I90" si="16">F85</f>
        <v>0</v>
      </c>
      <c r="J85" s="4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29" x14ac:dyDescent="0.35">
      <c r="A86" s="64"/>
      <c r="B86" s="13" t="s">
        <v>50</v>
      </c>
      <c r="C86" s="11" t="s">
        <v>89</v>
      </c>
      <c r="D86" s="7"/>
      <c r="E86" s="26">
        <v>0</v>
      </c>
      <c r="F86" s="26">
        <v>0</v>
      </c>
      <c r="G86" s="7"/>
      <c r="H86" s="7"/>
      <c r="I86" s="21">
        <f t="shared" si="16"/>
        <v>0</v>
      </c>
      <c r="J86" s="4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29" x14ac:dyDescent="0.35">
      <c r="A87" s="64"/>
      <c r="B87" s="13" t="s">
        <v>51</v>
      </c>
      <c r="C87" s="11" t="s">
        <v>90</v>
      </c>
      <c r="D87" s="7"/>
      <c r="E87" s="26">
        <v>0</v>
      </c>
      <c r="F87" s="26">
        <v>0</v>
      </c>
      <c r="G87" s="7"/>
      <c r="H87" s="7"/>
      <c r="I87" s="21">
        <f t="shared" si="16"/>
        <v>0</v>
      </c>
      <c r="J87" s="4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43.5" x14ac:dyDescent="0.35">
      <c r="A88" s="64"/>
      <c r="B88" s="13" t="s">
        <v>52</v>
      </c>
      <c r="C88" s="11" t="s">
        <v>91</v>
      </c>
      <c r="D88" s="7"/>
      <c r="E88" s="26">
        <v>0</v>
      </c>
      <c r="F88" s="26">
        <v>0</v>
      </c>
      <c r="G88" s="7"/>
      <c r="H88" s="7"/>
      <c r="I88" s="21">
        <f t="shared" si="16"/>
        <v>0</v>
      </c>
      <c r="J88" s="4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43.5" x14ac:dyDescent="0.35">
      <c r="A89" s="64"/>
      <c r="B89" s="13" t="s">
        <v>53</v>
      </c>
      <c r="C89" s="11" t="s">
        <v>92</v>
      </c>
      <c r="D89" s="7"/>
      <c r="E89" s="26">
        <v>0</v>
      </c>
      <c r="F89" s="26">
        <v>0</v>
      </c>
      <c r="G89" s="7"/>
      <c r="H89" s="7"/>
      <c r="I89" s="21">
        <f t="shared" si="16"/>
        <v>0</v>
      </c>
      <c r="J89" s="4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29" x14ac:dyDescent="0.35">
      <c r="A90" s="64"/>
      <c r="B90" s="13" t="s">
        <v>54</v>
      </c>
      <c r="C90" s="11" t="s">
        <v>93</v>
      </c>
      <c r="D90" s="7"/>
      <c r="E90" s="26">
        <v>0</v>
      </c>
      <c r="F90" s="26">
        <v>0</v>
      </c>
      <c r="G90" s="7"/>
      <c r="H90" s="7"/>
      <c r="I90" s="21">
        <f t="shared" si="16"/>
        <v>0</v>
      </c>
      <c r="J90" s="4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6" thickBot="1" x14ac:dyDescent="0.4">
      <c r="A91" s="65"/>
      <c r="B91" s="68" t="s">
        <v>66</v>
      </c>
      <c r="C91" s="69"/>
      <c r="D91" s="7"/>
      <c r="E91" s="7"/>
      <c r="F91" s="7"/>
      <c r="G91" s="7"/>
      <c r="H91" s="7"/>
      <c r="I91" s="51">
        <f>SUM(I84:I90)</f>
        <v>0</v>
      </c>
      <c r="J91" s="48">
        <f>I91</f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22.5" customHeight="1" x14ac:dyDescent="0.35">
      <c r="A92" s="56">
        <v>16.100000000000001</v>
      </c>
      <c r="B92" s="70" t="s">
        <v>118</v>
      </c>
      <c r="C92" s="71"/>
      <c r="D92" s="12"/>
      <c r="E92" s="12"/>
      <c r="F92" s="12"/>
      <c r="G92" s="12"/>
      <c r="H92" s="12"/>
      <c r="I92" s="50"/>
      <c r="J92" s="4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58" x14ac:dyDescent="0.35">
      <c r="A93" s="57"/>
      <c r="B93" s="44"/>
      <c r="C93" s="11" t="s">
        <v>59</v>
      </c>
      <c r="D93" s="27">
        <v>0</v>
      </c>
      <c r="E93" s="20"/>
      <c r="F93" s="26">
        <v>0</v>
      </c>
      <c r="G93" s="26">
        <v>0</v>
      </c>
      <c r="H93" s="20"/>
      <c r="I93" s="21">
        <f t="shared" ref="I93" si="17">SUM(D93:H93)</f>
        <v>0</v>
      </c>
      <c r="J93" s="4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29" x14ac:dyDescent="0.35">
      <c r="A94" s="57"/>
      <c r="B94" s="13" t="s">
        <v>55</v>
      </c>
      <c r="C94" s="11" t="s">
        <v>94</v>
      </c>
      <c r="D94" s="7"/>
      <c r="E94" s="26">
        <v>0</v>
      </c>
      <c r="F94" s="26">
        <v>0</v>
      </c>
      <c r="G94" s="7"/>
      <c r="H94" s="7"/>
      <c r="I94" s="21">
        <f>F94</f>
        <v>0</v>
      </c>
      <c r="J94" s="4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29" x14ac:dyDescent="0.35">
      <c r="A95" s="57"/>
      <c r="B95" s="13" t="s">
        <v>56</v>
      </c>
      <c r="C95" s="11" t="s">
        <v>95</v>
      </c>
      <c r="D95" s="7"/>
      <c r="E95" s="26">
        <v>0</v>
      </c>
      <c r="F95" s="26">
        <v>0</v>
      </c>
      <c r="G95" s="7"/>
      <c r="H95" s="7"/>
      <c r="I95" s="21">
        <f>F95</f>
        <v>0</v>
      </c>
      <c r="J95" s="4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29" x14ac:dyDescent="0.35">
      <c r="A96" s="57"/>
      <c r="B96" s="13" t="s">
        <v>57</v>
      </c>
      <c r="C96" s="11" t="s">
        <v>96</v>
      </c>
      <c r="D96" s="7"/>
      <c r="E96" s="26">
        <v>0</v>
      </c>
      <c r="F96" s="26">
        <v>0</v>
      </c>
      <c r="G96" s="7"/>
      <c r="H96" s="7"/>
      <c r="I96" s="21">
        <f>F96</f>
        <v>0</v>
      </c>
      <c r="J96" s="4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29" x14ac:dyDescent="0.35">
      <c r="A97" s="57"/>
      <c r="B97" s="13" t="s">
        <v>58</v>
      </c>
      <c r="C97" s="11" t="s">
        <v>97</v>
      </c>
      <c r="D97" s="7"/>
      <c r="E97" s="26">
        <v>0</v>
      </c>
      <c r="F97" s="26">
        <v>0</v>
      </c>
      <c r="G97" s="7"/>
      <c r="H97" s="7"/>
      <c r="I97" s="21">
        <f>F97</f>
        <v>0</v>
      </c>
      <c r="J97" s="4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6" thickBot="1" x14ac:dyDescent="0.4">
      <c r="A98" s="58"/>
      <c r="B98" s="68" t="s">
        <v>66</v>
      </c>
      <c r="C98" s="69"/>
      <c r="D98" s="7"/>
      <c r="E98" s="7"/>
      <c r="F98" s="7"/>
      <c r="G98" s="7"/>
      <c r="H98" s="7"/>
      <c r="I98" s="51">
        <f>SUM(I93:I97)</f>
        <v>0</v>
      </c>
      <c r="J98" s="48">
        <f>I98</f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5.5" x14ac:dyDescent="0.35">
      <c r="A99" s="63">
        <v>18.100000000000001</v>
      </c>
      <c r="B99" s="66" t="s">
        <v>119</v>
      </c>
      <c r="C99" s="67"/>
      <c r="D99" s="12"/>
      <c r="E99" s="12"/>
      <c r="F99" s="12"/>
      <c r="G99" s="12"/>
      <c r="H99" s="12"/>
      <c r="I99" s="50"/>
      <c r="J99" s="4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43.5" x14ac:dyDescent="0.35">
      <c r="A100" s="64"/>
      <c r="B100" s="13" t="s">
        <v>127</v>
      </c>
      <c r="C100" s="11" t="s">
        <v>98</v>
      </c>
      <c r="D100" s="27">
        <v>0</v>
      </c>
      <c r="E100" s="20"/>
      <c r="F100" s="26">
        <v>0</v>
      </c>
      <c r="G100" s="26">
        <v>0</v>
      </c>
      <c r="H100" s="20"/>
      <c r="I100" s="21">
        <f t="shared" ref="I100:I111" si="18">SUM(D100:H100)</f>
        <v>0</v>
      </c>
      <c r="J100" s="4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43.5" x14ac:dyDescent="0.35">
      <c r="A101" s="64"/>
      <c r="B101" s="13" t="s">
        <v>128</v>
      </c>
      <c r="C101" s="11" t="s">
        <v>98</v>
      </c>
      <c r="D101" s="27">
        <v>0</v>
      </c>
      <c r="E101" s="20"/>
      <c r="F101" s="26">
        <v>0</v>
      </c>
      <c r="G101" s="26">
        <v>0</v>
      </c>
      <c r="H101" s="20"/>
      <c r="I101" s="21">
        <f t="shared" si="18"/>
        <v>0</v>
      </c>
      <c r="J101" s="4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43.5" x14ac:dyDescent="0.35">
      <c r="A102" s="64"/>
      <c r="B102" s="13" t="s">
        <v>129</v>
      </c>
      <c r="C102" s="11" t="s">
        <v>98</v>
      </c>
      <c r="D102" s="27">
        <v>0</v>
      </c>
      <c r="E102" s="20"/>
      <c r="F102" s="26">
        <v>0</v>
      </c>
      <c r="G102" s="26">
        <v>0</v>
      </c>
      <c r="H102" s="20"/>
      <c r="I102" s="21">
        <f t="shared" si="18"/>
        <v>0</v>
      </c>
      <c r="J102" s="4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43.5" x14ac:dyDescent="0.35">
      <c r="A103" s="64"/>
      <c r="B103" s="13" t="s">
        <v>130</v>
      </c>
      <c r="C103" s="11" t="s">
        <v>98</v>
      </c>
      <c r="D103" s="27">
        <v>0</v>
      </c>
      <c r="E103" s="20"/>
      <c r="F103" s="26">
        <v>0</v>
      </c>
      <c r="G103" s="26">
        <v>0</v>
      </c>
      <c r="H103" s="20"/>
      <c r="I103" s="21">
        <f t="shared" si="18"/>
        <v>0</v>
      </c>
      <c r="J103" s="4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43.5" x14ac:dyDescent="0.35">
      <c r="A104" s="64"/>
      <c r="B104" s="13" t="s">
        <v>131</v>
      </c>
      <c r="C104" s="11" t="s">
        <v>98</v>
      </c>
      <c r="D104" s="27">
        <v>0</v>
      </c>
      <c r="E104" s="20"/>
      <c r="F104" s="26">
        <v>0</v>
      </c>
      <c r="G104" s="26">
        <v>0</v>
      </c>
      <c r="H104" s="20"/>
      <c r="I104" s="21">
        <f t="shared" si="18"/>
        <v>0</v>
      </c>
      <c r="J104" s="4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43.5" x14ac:dyDescent="0.35">
      <c r="A105" s="64"/>
      <c r="B105" s="13" t="s">
        <v>132</v>
      </c>
      <c r="C105" s="11" t="s">
        <v>98</v>
      </c>
      <c r="D105" s="27">
        <v>0</v>
      </c>
      <c r="E105" s="20"/>
      <c r="F105" s="26">
        <v>0</v>
      </c>
      <c r="G105" s="26">
        <v>0</v>
      </c>
      <c r="H105" s="20"/>
      <c r="I105" s="21">
        <f t="shared" si="18"/>
        <v>0</v>
      </c>
      <c r="J105" s="4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43.5" x14ac:dyDescent="0.35">
      <c r="A106" s="64"/>
      <c r="B106" s="13" t="s">
        <v>133</v>
      </c>
      <c r="C106" s="11" t="s">
        <v>98</v>
      </c>
      <c r="D106" s="27">
        <v>0</v>
      </c>
      <c r="E106" s="20"/>
      <c r="F106" s="26">
        <v>0</v>
      </c>
      <c r="G106" s="26">
        <v>0</v>
      </c>
      <c r="H106" s="20"/>
      <c r="I106" s="21">
        <f t="shared" si="18"/>
        <v>0</v>
      </c>
      <c r="J106" s="4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29" x14ac:dyDescent="0.35">
      <c r="A107" s="64"/>
      <c r="B107" s="13" t="s">
        <v>126</v>
      </c>
      <c r="C107" s="11" t="s">
        <v>138</v>
      </c>
      <c r="D107" s="20"/>
      <c r="E107" s="26">
        <v>0</v>
      </c>
      <c r="F107" s="26">
        <v>0</v>
      </c>
      <c r="G107" s="7"/>
      <c r="H107" s="7"/>
      <c r="I107" s="21">
        <f>F107</f>
        <v>0</v>
      </c>
      <c r="J107" s="4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43.5" x14ac:dyDescent="0.35">
      <c r="A108" s="64"/>
      <c r="B108" s="13" t="s">
        <v>134</v>
      </c>
      <c r="C108" s="11" t="s">
        <v>98</v>
      </c>
      <c r="D108" s="27">
        <v>0</v>
      </c>
      <c r="E108" s="20"/>
      <c r="F108" s="26">
        <v>0</v>
      </c>
      <c r="G108" s="26">
        <v>0</v>
      </c>
      <c r="H108" s="20"/>
      <c r="I108" s="21">
        <f t="shared" si="18"/>
        <v>0</v>
      </c>
      <c r="J108" s="4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43.5" x14ac:dyDescent="0.35">
      <c r="A109" s="64"/>
      <c r="B109" s="13" t="s">
        <v>135</v>
      </c>
      <c r="C109" s="11" t="s">
        <v>98</v>
      </c>
      <c r="D109" s="27">
        <v>0</v>
      </c>
      <c r="E109" s="20"/>
      <c r="F109" s="26">
        <v>0</v>
      </c>
      <c r="G109" s="26">
        <v>0</v>
      </c>
      <c r="H109" s="20"/>
      <c r="I109" s="21">
        <f t="shared" si="18"/>
        <v>0</v>
      </c>
      <c r="J109" s="4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43.5" x14ac:dyDescent="0.35">
      <c r="A110" s="64"/>
      <c r="B110" s="13" t="s">
        <v>136</v>
      </c>
      <c r="C110" s="11" t="s">
        <v>98</v>
      </c>
      <c r="D110" s="27">
        <v>0</v>
      </c>
      <c r="E110" s="20"/>
      <c r="F110" s="26">
        <v>0</v>
      </c>
      <c r="G110" s="26">
        <v>0</v>
      </c>
      <c r="H110" s="20"/>
      <c r="I110" s="21">
        <f t="shared" si="18"/>
        <v>0</v>
      </c>
      <c r="J110" s="4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5">
      <c r="A111" s="64"/>
      <c r="B111" s="13" t="s">
        <v>137</v>
      </c>
      <c r="C111" s="11" t="s">
        <v>122</v>
      </c>
      <c r="D111" s="20"/>
      <c r="E111" s="20"/>
      <c r="F111" s="20"/>
      <c r="G111" s="20"/>
      <c r="H111" s="18">
        <v>10000</v>
      </c>
      <c r="I111" s="21">
        <f t="shared" si="18"/>
        <v>10000</v>
      </c>
      <c r="J111" s="4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6" thickBot="1" x14ac:dyDescent="0.4">
      <c r="A112" s="65"/>
      <c r="B112" s="102" t="s">
        <v>66</v>
      </c>
      <c r="C112" s="103"/>
      <c r="D112" s="7"/>
      <c r="E112" s="7"/>
      <c r="F112" s="7"/>
      <c r="G112" s="7"/>
      <c r="H112" s="7"/>
      <c r="I112" s="51">
        <f>SUM(I100:I111)</f>
        <v>10000</v>
      </c>
      <c r="J112" s="48">
        <f>I112</f>
        <v>10000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5.5" x14ac:dyDescent="0.35">
      <c r="A113" s="63">
        <v>18.2</v>
      </c>
      <c r="B113" s="66" t="s">
        <v>120</v>
      </c>
      <c r="C113" s="67"/>
      <c r="D113" s="12"/>
      <c r="E113" s="12"/>
      <c r="F113" s="12"/>
      <c r="G113" s="12"/>
      <c r="H113" s="12"/>
      <c r="I113" s="50"/>
      <c r="J113" s="4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5.75" customHeight="1" thickBot="1" x14ac:dyDescent="0.4">
      <c r="A114" s="65"/>
      <c r="B114" s="68" t="s">
        <v>66</v>
      </c>
      <c r="C114" s="69"/>
      <c r="D114" s="28">
        <v>0</v>
      </c>
      <c r="E114" s="9"/>
      <c r="F114" s="29">
        <v>0</v>
      </c>
      <c r="G114" s="29">
        <v>0</v>
      </c>
      <c r="H114" s="9"/>
      <c r="I114" s="51">
        <f>SUM(D114:H114)</f>
        <v>0</v>
      </c>
      <c r="J114" s="48">
        <f>I114</f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9" thickBot="1" x14ac:dyDescent="0.5">
      <c r="A115" s="15"/>
      <c r="B115" s="16"/>
      <c r="C115" s="54" t="s">
        <v>2</v>
      </c>
      <c r="D115" s="52"/>
      <c r="E115" s="52"/>
      <c r="F115" s="52"/>
      <c r="G115" s="52"/>
      <c r="H115" s="52"/>
      <c r="I115" s="52"/>
      <c r="J115" s="53">
        <f>SUM(J14:J114)</f>
        <v>50000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</sheetData>
  <sheetProtection algorithmName="SHA-256" hashValue="DHXP2T0DvmADUpjs84qaQZ0eTfPzWs9N8/OQtNtfRZY=" saltValue="KWU799eHmwAbvGUaCqFthw==" spinCount="100000" sheet="1" objects="1" scenarios="1"/>
  <mergeCells count="69">
    <mergeCell ref="A113:A114"/>
    <mergeCell ref="B113:C113"/>
    <mergeCell ref="B114:C114"/>
    <mergeCell ref="A99:A112"/>
    <mergeCell ref="A58:A59"/>
    <mergeCell ref="A60:A61"/>
    <mergeCell ref="A70:A76"/>
    <mergeCell ref="B99:C99"/>
    <mergeCell ref="B112:C112"/>
    <mergeCell ref="B82:C82"/>
    <mergeCell ref="A83:A91"/>
    <mergeCell ref="B83:C83"/>
    <mergeCell ref="B91:C91"/>
    <mergeCell ref="A92:A98"/>
    <mergeCell ref="B92:C92"/>
    <mergeCell ref="B98:C98"/>
    <mergeCell ref="B49:C49"/>
    <mergeCell ref="B48:C48"/>
    <mergeCell ref="B69:C69"/>
    <mergeCell ref="B70:C70"/>
    <mergeCell ref="A42:A43"/>
    <mergeCell ref="B42:C42"/>
    <mergeCell ref="B43:C43"/>
    <mergeCell ref="A49:A52"/>
    <mergeCell ref="A53:A57"/>
    <mergeCell ref="A44:A48"/>
    <mergeCell ref="A5:D5"/>
    <mergeCell ref="E5:I5"/>
    <mergeCell ref="B7:C7"/>
    <mergeCell ref="B14:C14"/>
    <mergeCell ref="B15:C15"/>
    <mergeCell ref="A7:A14"/>
    <mergeCell ref="A15:A16"/>
    <mergeCell ref="B16:C16"/>
    <mergeCell ref="A1:I1"/>
    <mergeCell ref="A2:B2"/>
    <mergeCell ref="C2:D2"/>
    <mergeCell ref="E2:I4"/>
    <mergeCell ref="A3:D3"/>
    <mergeCell ref="A4:D4"/>
    <mergeCell ref="B17:C17"/>
    <mergeCell ref="A38:A39"/>
    <mergeCell ref="B39:C39"/>
    <mergeCell ref="A40:A41"/>
    <mergeCell ref="B40:C40"/>
    <mergeCell ref="A17:A23"/>
    <mergeCell ref="B23:C23"/>
    <mergeCell ref="A24:A29"/>
    <mergeCell ref="B24:C24"/>
    <mergeCell ref="B29:C29"/>
    <mergeCell ref="B34:C34"/>
    <mergeCell ref="B33:C33"/>
    <mergeCell ref="B37:C37"/>
    <mergeCell ref="A77:A82"/>
    <mergeCell ref="B77:C77"/>
    <mergeCell ref="B30:C30"/>
    <mergeCell ref="A34:A37"/>
    <mergeCell ref="B38:C38"/>
    <mergeCell ref="B41:C41"/>
    <mergeCell ref="B44:C44"/>
    <mergeCell ref="B76:C76"/>
    <mergeCell ref="B59:C59"/>
    <mergeCell ref="B60:C60"/>
    <mergeCell ref="B61:C61"/>
    <mergeCell ref="B62:C62"/>
    <mergeCell ref="B52:C52"/>
    <mergeCell ref="B53:C53"/>
    <mergeCell ref="B57:C57"/>
    <mergeCell ref="B58:C58"/>
  </mergeCells>
  <phoneticPr fontId="11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Limnos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Slater</dc:creator>
  <cp:lastModifiedBy>Hugh Slater</cp:lastModifiedBy>
  <cp:lastPrinted>2021-07-05T15:23:23Z</cp:lastPrinted>
  <dcterms:created xsi:type="dcterms:W3CDTF">2021-04-08T17:41:00Z</dcterms:created>
  <dcterms:modified xsi:type="dcterms:W3CDTF">2023-04-19T17:19:45Z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186506985</vt:i4>
  </property>
  <property fmtid="{D5CDD505-2E9C-101B-9397-08002B2CF9AE}" pid="3" name="_NewReviewCycle">
    <vt:lpwstr/>
  </property>
  <property fmtid="{D5CDD505-2E9C-101B-9397-08002B2CF9AE}" pid="4" name="_EmailSubject">
    <vt:lpwstr>Jet Boats - PDS</vt:lpwstr>
  </property>
  <property fmtid="{D5CDD505-2E9C-101B-9397-08002B2CF9AE}" pid="5" name="_AuthorEmail">
    <vt:lpwstr>Dan.Byron@tpsgc-pwgsc.gc.ca</vt:lpwstr>
  </property>
  <property fmtid="{D5CDD505-2E9C-101B-9397-08002B2CF9AE}" pid="6" name="_AuthorEmailDisplayName">
    <vt:lpwstr>Dan Byron</vt:lpwstr>
  </property>
  <property fmtid="{D5CDD505-2E9C-101B-9397-08002B2CF9AE}" pid="7" name="_PreviousAdHocReviewCycleID">
    <vt:i4>-414591580</vt:i4>
  </property>
  <property fmtid="{D5CDD505-2E9C-101B-9397-08002B2CF9AE}" pid="8" name="_ReviewingToolsShownOnce">
    <vt:lpwstr/>
  </property>
</Properties>
</file>