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electionsca-my.sharepoint.com/personal/brandon_hua_elections_ca/Documents/Desktop/Procurement Files/2023-2267 - RFP Metropolitan Area Network/"/>
    </mc:Choice>
  </mc:AlternateContent>
  <xr:revisionPtr revIDLastSave="0" documentId="8_{026D4CF3-39B0-44FF-B06F-AB0540D71A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nmanaged MAN" sheetId="37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mals">#REF!</definedName>
    <definedName name="Availability">'[1]7 General Lookup'!$A$64:$A$69</definedName>
    <definedName name="BUILDING_TYPES">[2]Lookups!$A$5571:$A$5606</definedName>
    <definedName name="Circuit_Status">'[1]7 General Lookup'!$A$5:$A$8</definedName>
    <definedName name="Circuit_Status_1">'[3]7 General Lookup'!$A$5:$A$8</definedName>
    <definedName name="Circuit_Type">'[1]7 General Lookup'!$A$41:$A$58</definedName>
    <definedName name="Contracts">'[1]7 General Lookup'!$A$13:$A$35</definedName>
    <definedName name="CRA_CBSA_Address_Lookup">'[4]CNS SDP Lookup'!#REF!</definedName>
    <definedName name="Province">[5]CLIENTS!$DF$3:$DF$20</definedName>
    <definedName name="Site_ID_Lookup">'[4]CNS SDP Lookup'!#REF!</definedName>
    <definedName name="SITE_LOOKUP">'[1]5 CNS Custom Lookup'!#REF!</definedName>
    <definedName name="XXXXXX">'[4]CNS SDP Lookup'!#REF!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76" l="1"/>
  <c r="F20" i="376" l="1"/>
  <c r="E20" i="376"/>
  <c r="C20" i="376"/>
  <c r="G20" i="376" l="1"/>
  <c r="G23" i="376" l="1"/>
  <c r="D22" i="376"/>
  <c r="F23" i="376"/>
  <c r="E23" i="376" l="1"/>
  <c r="D23" i="376"/>
  <c r="C23" i="376"/>
  <c r="J20" i="376" l="1"/>
</calcChain>
</file>

<file path=xl/sharedStrings.xml><?xml version="1.0" encoding="utf-8"?>
<sst xmlns="http://schemas.openxmlformats.org/spreadsheetml/2006/main" count="59" uniqueCount="33">
  <si>
    <t>30 Victoria St., Gatineau (ECHQ)</t>
  </si>
  <si>
    <t>350 King Edward Ave. (KED)</t>
  </si>
  <si>
    <t>100Mbps</t>
  </si>
  <si>
    <t>440 Coventry Rd.</t>
  </si>
  <si>
    <t>Connect Site
(Existing SDP)</t>
  </si>
  <si>
    <t>N/A</t>
  </si>
  <si>
    <t>Total</t>
  </si>
  <si>
    <t>CALCULATED CELL</t>
  </si>
  <si>
    <t>COLOR KEY</t>
  </si>
  <si>
    <t>Service Items</t>
  </si>
  <si>
    <t>Initial NAP
Bandwidth</t>
  </si>
  <si>
    <t>One-time Firm Implementation Price</t>
  </si>
  <si>
    <t>Part 8 - Appendix A:  Financial Evaluation Cost Model</t>
  </si>
  <si>
    <t>Site Address 
(Existing SDP)</t>
  </si>
  <si>
    <t>Incremental Firm Monthly Price (FMP) 
for 100 Mbps of bandwidth</t>
  </si>
  <si>
    <t>Firm Monthly Price (FMP) 
for Initial Bandwidth</t>
  </si>
  <si>
    <t>Incremental Firm Monthly Price (FMP) 
for 1000 Mbps of bandwidth</t>
  </si>
  <si>
    <t>Service Item</t>
  </si>
  <si>
    <t>Initial 3 Year Contract Term Price 
(36 months)</t>
  </si>
  <si>
    <t>Option Period 1 Price 
(12 months)</t>
  </si>
  <si>
    <t>Option Period 2 Price
(12 months)</t>
  </si>
  <si>
    <t>Additional Bandwidth for GE (Event) Price
 (12 months)</t>
  </si>
  <si>
    <t>Total Evaluated Price</t>
  </si>
  <si>
    <t>CONTRACTOR INPUT CELL (Put "0" where not applicable)</t>
  </si>
  <si>
    <t>CONTRACTOR INPUT CELL (Not included in Total Evaluated Price)</t>
  </si>
  <si>
    <t>CALACULATED CELL - TOTAL EVALUATED PRICE</t>
  </si>
  <si>
    <t>Optional Service</t>
  </si>
  <si>
    <t>1000Mbps</t>
  </si>
  <si>
    <t xml:space="preserve">Items 1 to 5  </t>
  </si>
  <si>
    <t>Items 1 and 2 incremental 1000Mbps</t>
  </si>
  <si>
    <t>Item 5 incremental 200Mbps</t>
  </si>
  <si>
    <t>22 Eddy St.</t>
  </si>
  <si>
    <t>22 Eddy St. &amp; 440 Coventry 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</si>
</sst>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[$$-409]* #,##0_);_([$$-409]* \(#,##0\);_([$$-409]* &quot;-&quot;??_);_(@_)"/>
    <numFmt numFmtId="166" formatCode="&quot;$&quot;#,##0.00"/>
  </numFmts>
  <fonts count="21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6">
    <xf numFmtId="0" fontId="0" fillId="0" borderId="0"/>
    <xf numFmtId="0" fontId="10" fillId="0" borderId="0"/>
    <xf numFmtId="0" fontId="8" fillId="0" borderId="0"/>
    <xf numFmtId="164" fontId="9" fillId="0" borderId="0" applyFont="0" applyFill="0" applyBorder="0" applyAlignment="0" applyProtection="0"/>
    <xf numFmtId="0" fontId="9" fillId="0" borderId="0"/>
    <xf numFmtId="0" fontId="7" fillId="0" borderId="0"/>
    <xf numFmtId="164" fontId="7" fillId="0" borderId="0" applyFont="0" applyFill="0" applyBorder="0" applyAlignment="0" applyProtection="0"/>
    <xf numFmtId="165" fontId="6" fillId="0" borderId="0"/>
    <xf numFmtId="164" fontId="11" fillId="0" borderId="0" applyFont="0" applyFill="0" applyBorder="0" applyAlignment="0" applyProtection="0"/>
    <xf numFmtId="165" fontId="11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12" fillId="0" borderId="0"/>
    <xf numFmtId="164" fontId="5" fillId="0" borderId="0" applyFont="0" applyFill="0" applyBorder="0" applyAlignment="0" applyProtection="0"/>
    <xf numFmtId="165" fontId="5" fillId="0" borderId="0"/>
    <xf numFmtId="164" fontId="11" fillId="0" borderId="0" applyFont="0" applyFill="0" applyBorder="0" applyAlignment="0" applyProtection="0"/>
    <xf numFmtId="0" fontId="8" fillId="0" borderId="0"/>
    <xf numFmtId="165" fontId="13" fillId="0" borderId="0"/>
    <xf numFmtId="165" fontId="11" fillId="0" borderId="0"/>
    <xf numFmtId="165" fontId="11" fillId="0" borderId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8" fillId="0" borderId="0"/>
    <xf numFmtId="165" fontId="8" fillId="0" borderId="0"/>
    <xf numFmtId="165" fontId="8" fillId="0" borderId="0"/>
    <xf numFmtId="0" fontId="4" fillId="0" borderId="0"/>
    <xf numFmtId="0" fontId="14" fillId="0" borderId="0"/>
    <xf numFmtId="0" fontId="3" fillId="0" borderId="0"/>
    <xf numFmtId="0" fontId="12" fillId="0" borderId="0"/>
    <xf numFmtId="0" fontId="2" fillId="0" borderId="0"/>
    <xf numFmtId="165" fontId="8" fillId="0" borderId="0"/>
  </cellStyleXfs>
  <cellXfs count="61">
    <xf numFmtId="0" fontId="0" fillId="0" borderId="0" xfId="0"/>
    <xf numFmtId="0" fontId="17" fillId="0" borderId="0" xfId="0" applyFont="1"/>
    <xf numFmtId="0" fontId="1" fillId="0" borderId="1" xfId="0" applyFont="1" applyBorder="1" applyAlignment="1">
      <alignment horizontal="center" vertical="center" wrapText="1"/>
    </xf>
    <xf numFmtId="0" fontId="19" fillId="0" borderId="0" xfId="0" applyFont="1"/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3" borderId="5" xfId="0" applyFont="1" applyFill="1" applyBorder="1"/>
    <xf numFmtId="0" fontId="17" fillId="5" borderId="7" xfId="0" applyFont="1" applyFill="1" applyBorder="1"/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7" borderId="5" xfId="0" applyFont="1" applyFill="1" applyBorder="1"/>
    <xf numFmtId="0" fontId="1" fillId="0" borderId="3" xfId="0" applyFont="1" applyBorder="1" applyAlignment="1">
      <alignment horizontal="center" vertical="center" wrapText="1"/>
    </xf>
    <xf numFmtId="166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/>
    <xf numFmtId="166" fontId="16" fillId="3" borderId="17" xfId="0" applyNumberFormat="1" applyFont="1" applyFill="1" applyBorder="1" applyAlignment="1">
      <alignment horizontal="center" vertical="center"/>
    </xf>
    <xf numFmtId="166" fontId="16" fillId="3" borderId="22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166" fontId="1" fillId="0" borderId="23" xfId="0" applyNumberFormat="1" applyFont="1" applyBorder="1" applyAlignment="1">
      <alignment horizontal="center" vertical="center" wrapText="1"/>
    </xf>
    <xf numFmtId="166" fontId="1" fillId="3" borderId="23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6" fillId="3" borderId="21" xfId="0" applyNumberFormat="1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166" fontId="17" fillId="3" borderId="9" xfId="0" applyNumberFormat="1" applyFont="1" applyFill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166" fontId="17" fillId="3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 wrapText="1"/>
    </xf>
    <xf numFmtId="166" fontId="16" fillId="3" borderId="18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166" fontId="1" fillId="0" borderId="24" xfId="0" applyNumberFormat="1" applyFont="1" applyBorder="1" applyAlignment="1">
      <alignment horizontal="center" vertical="center" wrapText="1"/>
    </xf>
    <xf numFmtId="166" fontId="17" fillId="3" borderId="25" xfId="0" applyNumberFormat="1" applyFont="1" applyFill="1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 wrapText="1"/>
    </xf>
    <xf numFmtId="166" fontId="1" fillId="0" borderId="27" xfId="0" applyNumberFormat="1" applyFont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left" vertical="center"/>
    </xf>
    <xf numFmtId="0" fontId="20" fillId="6" borderId="23" xfId="0" applyFont="1" applyFill="1" applyBorder="1" applyAlignment="1">
      <alignment horizontal="left" vertical="center"/>
    </xf>
    <xf numFmtId="0" fontId="20" fillId="6" borderId="3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66" fontId="16" fillId="5" borderId="20" xfId="0" applyNumberFormat="1" applyFont="1" applyFill="1" applyBorder="1" applyAlignment="1">
      <alignment horizontal="center" vertical="center"/>
    </xf>
    <xf numFmtId="166" fontId="16" fillId="5" borderId="21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166" fontId="1" fillId="4" borderId="9" xfId="0" applyNumberFormat="1" applyFont="1" applyFill="1" applyBorder="1" applyAlignment="1" applyProtection="1">
      <alignment horizontal="center" vertical="center" wrapText="1"/>
      <protection locked="0"/>
    </xf>
    <xf numFmtId="166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13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6" fillId="6" borderId="15" xfId="0" applyFont="1" applyFill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</cellXfs>
  <cellStyles count="36">
    <cellStyle name=" 1" xfId="1" xr:uid="{00000000-0005-0000-0000-000000000000}"/>
    <cellStyle name="%" xfId="2" xr:uid="{00000000-0005-0000-0000-000001000000}"/>
    <cellStyle name="% 2" xfId="9" xr:uid="{00000000-0005-0000-0000-000002000000}"/>
    <cellStyle name="% 3" xfId="22" xr:uid="{00000000-0005-0000-0000-000003000000}"/>
    <cellStyle name="%_CSC Workbook apr 12 zi" xfId="10" xr:uid="{00000000-0005-0000-0000-000004000000}"/>
    <cellStyle name="%_CSC Workbook_BWsort" xfId="11" xr:uid="{00000000-0005-0000-0000-000005000000}"/>
    <cellStyle name="%_Stream A Workbook_noB_C" xfId="12" xr:uid="{00000000-0005-0000-0000-000006000000}"/>
    <cellStyle name="%_WAN to GCNet Data Translator CNS_1Nov_Home_Excel2003" xfId="23" xr:uid="{00000000-0005-0000-0000-000007000000}"/>
    <cellStyle name="%_WAN to GCNet Data Translator_v3" xfId="24" xr:uid="{00000000-0005-0000-0000-000008000000}"/>
    <cellStyle name="%_Workbook for Scott Review" xfId="13" xr:uid="{00000000-0005-0000-0000-000009000000}"/>
    <cellStyle name="Currency 2" xfId="3" xr:uid="{00000000-0005-0000-0000-00000A000000}"/>
    <cellStyle name="Currency 2 2" xfId="20" xr:uid="{00000000-0005-0000-0000-00000B000000}"/>
    <cellStyle name="Currency 2 3" xfId="25" xr:uid="{00000000-0005-0000-0000-00000C000000}"/>
    <cellStyle name="Currency 3" xfId="6" xr:uid="{00000000-0005-0000-0000-00000D000000}"/>
    <cellStyle name="Currency 3 2" xfId="26" xr:uid="{00000000-0005-0000-0000-00000E000000}"/>
    <cellStyle name="Currency 4" xfId="8" xr:uid="{00000000-0005-0000-0000-00000F000000}"/>
    <cellStyle name="Currency 5" xfId="18" xr:uid="{00000000-0005-0000-0000-000010000000}"/>
    <cellStyle name="Neutral 33" xfId="14" xr:uid="{00000000-0005-0000-0000-000011000000}"/>
    <cellStyle name="Neutral 33 2" xfId="27" xr:uid="{00000000-0005-0000-0000-000012000000}"/>
    <cellStyle name="Normal" xfId="0" builtinId="0"/>
    <cellStyle name="Normal 2" xfId="4" xr:uid="{00000000-0005-0000-0000-000014000000}"/>
    <cellStyle name="Normal 2 2" xfId="15" xr:uid="{00000000-0005-0000-0000-000015000000}"/>
    <cellStyle name="Normal 2 3" xfId="21" xr:uid="{00000000-0005-0000-0000-000016000000}"/>
    <cellStyle name="Normal 2 4" xfId="35" xr:uid="{00000000-0005-0000-0000-000017000000}"/>
    <cellStyle name="Normal 3" xfId="5" xr:uid="{00000000-0005-0000-0000-000018000000}"/>
    <cellStyle name="Normal 3 2" xfId="16" xr:uid="{00000000-0005-0000-0000-000019000000}"/>
    <cellStyle name="Normal 3 2 2" xfId="28" xr:uid="{00000000-0005-0000-0000-00001A000000}"/>
    <cellStyle name="Normal 3 3" xfId="29" xr:uid="{00000000-0005-0000-0000-00001B000000}"/>
    <cellStyle name="Normal 3 4" xfId="32" xr:uid="{00000000-0005-0000-0000-00001C000000}"/>
    <cellStyle name="Normal 3 5" xfId="33" xr:uid="{00000000-0005-0000-0000-00001D000000}"/>
    <cellStyle name="Normal 4" xfId="7" xr:uid="{00000000-0005-0000-0000-00001E000000}"/>
    <cellStyle name="Normal 5" xfId="30" xr:uid="{00000000-0005-0000-0000-00001F000000}"/>
    <cellStyle name="Normal 5 3" xfId="19" xr:uid="{00000000-0005-0000-0000-000020000000}"/>
    <cellStyle name="Normal 6" xfId="17" xr:uid="{00000000-0005-0000-0000-000021000000}"/>
    <cellStyle name="Normal 7" xfId="34" xr:uid="{00000000-0005-0000-0000-000022000000}"/>
    <cellStyle name="Style 1" xfId="31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e\AppData\Roaming\Microsoft\Excel\GCNet%20Data%20Translation\GCNet%20Data%20Translator%20CNS\WAN%20to%20GCNet%20Data%20Translator%20CNS%20v7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lauren\AppData\Local\Microsoft\Windows\Temporary%20Internet%20Files\Content.Outlook\0V4N6Q7W\Geocode%20Data%20All%20Sites%20Master%20V17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e\AppData\Roaming\Microsoft\Excel\GCNet%20Data%20Translator%20DND\WAN%20to%20GCNet%20Data%20Translator%20DND%20GDNS%20v2A%20Don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lauren\AppData\Local\Microsoft\Windows\Temporary%20Internet%20Files\Content.Outlook\0V4N6Q7W\GCNet%20Master%20Site%20List%20v3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kanyg\AppData\Roaming\Microsoft\Excel\LSWG%20Source%20Data\C%20Khater%20Data\SCNet%20DATA%20(GP)%207JAN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"/>
      <sheetName val="1A CNS Source SIP"/>
      <sheetName val="1B CNS Source CCT"/>
      <sheetName val="2 GCNet Merge Data"/>
      <sheetName val="3 NTDB Merge Data"/>
      <sheetName val="4 Static NTDB Merge Data"/>
      <sheetName val="5 CNS Custom Lookup"/>
      <sheetName val="6 GCNet Site Lookup"/>
      <sheetName val="7 General Lookup"/>
      <sheetName val="CNS PC Phone Table"/>
      <sheetName val="Parse Table Lookup"/>
      <sheetName val="NTDB GCNet 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Active</v>
          </cell>
        </row>
        <row r="6">
          <cell r="A6" t="str">
            <v>Closed</v>
          </cell>
        </row>
        <row r="7">
          <cell r="A7" t="str">
            <v>Pending</v>
          </cell>
        </row>
        <row r="8">
          <cell r="A8" t="str">
            <v>ZZZ END OF LIST</v>
          </cell>
        </row>
        <row r="13">
          <cell r="A13" t="str">
            <v>CRA-ETS</v>
          </cell>
        </row>
        <row r="14">
          <cell r="A14" t="str">
            <v>MITNET</v>
          </cell>
        </row>
        <row r="15">
          <cell r="A15" t="str">
            <v>CNS4</v>
          </cell>
        </row>
        <row r="16">
          <cell r="A16" t="str">
            <v>CNS-EC</v>
          </cell>
        </row>
        <row r="17">
          <cell r="A17" t="str">
            <v>CNS-HOC</v>
          </cell>
        </row>
        <row r="18">
          <cell r="A18" t="str">
            <v>SMS-FIBRE</v>
          </cell>
        </row>
        <row r="19">
          <cell r="A19" t="str">
            <v>CNS-IC</v>
          </cell>
        </row>
        <row r="20">
          <cell r="A20" t="str">
            <v>GENS</v>
          </cell>
        </row>
        <row r="21">
          <cell r="A21" t="str">
            <v>CNS-HC</v>
          </cell>
        </row>
        <row r="22">
          <cell r="A22" t="str">
            <v>CNS3</v>
          </cell>
        </row>
        <row r="23">
          <cell r="A23" t="str">
            <v>CNS-DCCN</v>
          </cell>
        </row>
        <row r="24">
          <cell r="A24" t="str">
            <v>CNS4</v>
          </cell>
        </row>
        <row r="25">
          <cell r="A25" t="str">
            <v>MNS</v>
          </cell>
        </row>
        <row r="26">
          <cell r="A26" t="str">
            <v>CNS-CSC</v>
          </cell>
        </row>
        <row r="27">
          <cell r="A27" t="str">
            <v>CNS1</v>
          </cell>
        </row>
        <row r="28">
          <cell r="A28" t="str">
            <v>CNS2</v>
          </cell>
        </row>
        <row r="29">
          <cell r="A29" t="str">
            <v>BELL-CI</v>
          </cell>
        </row>
        <row r="30">
          <cell r="A30" t="str">
            <v>MTS-CI</v>
          </cell>
        </row>
        <row r="31">
          <cell r="A31" t="str">
            <v>SCNET</v>
          </cell>
        </row>
        <row r="32">
          <cell r="A32" t="str">
            <v>RCMP-NPS</v>
          </cell>
        </row>
        <row r="33">
          <cell r="A33" t="str">
            <v>OTHER</v>
          </cell>
        </row>
        <row r="34">
          <cell r="A34" t="str">
            <v>DFO-VARIOUS</v>
          </cell>
        </row>
        <row r="35">
          <cell r="A35" t="str">
            <v>ND-GDNS</v>
          </cell>
        </row>
        <row r="41">
          <cell r="A41" t="str">
            <v>CORE</v>
          </cell>
        </row>
        <row r="42">
          <cell r="A42" t="str">
            <v>DARK FIBRE</v>
          </cell>
        </row>
        <row r="43">
          <cell r="A43" t="str">
            <v>DS0</v>
          </cell>
        </row>
        <row r="44">
          <cell r="A44" t="str">
            <v>DS1</v>
          </cell>
        </row>
        <row r="45">
          <cell r="A45" t="str">
            <v>DS1CH</v>
          </cell>
        </row>
        <row r="46">
          <cell r="A46" t="str">
            <v>DS3</v>
          </cell>
        </row>
        <row r="47">
          <cell r="A47" t="str">
            <v>E1</v>
          </cell>
        </row>
        <row r="48">
          <cell r="A48" t="str">
            <v>FRAME</v>
          </cell>
        </row>
        <row r="49">
          <cell r="A49" t="str">
            <v>IP SAT/VSAT</v>
          </cell>
        </row>
        <row r="50">
          <cell r="A50" t="str">
            <v>IP-DSL</v>
          </cell>
        </row>
        <row r="51">
          <cell r="A51" t="str">
            <v>IP-MPLS</v>
          </cell>
        </row>
        <row r="52">
          <cell r="A52" t="str">
            <v>IP-TLS</v>
          </cell>
        </row>
        <row r="53">
          <cell r="A53" t="str">
            <v>IP-TLS-DSL</v>
          </cell>
        </row>
        <row r="54">
          <cell r="A54" t="str">
            <v>OC-192</v>
          </cell>
        </row>
        <row r="55">
          <cell r="A55" t="str">
            <v>OC3</v>
          </cell>
        </row>
        <row r="56">
          <cell r="A56" t="str">
            <v>OTHER L2</v>
          </cell>
        </row>
        <row r="57">
          <cell r="A57" t="str">
            <v>SAT/VSAT SYNCH</v>
          </cell>
        </row>
        <row r="58">
          <cell r="A58" t="str">
            <v>WAVELENGTH</v>
          </cell>
        </row>
        <row r="64">
          <cell r="A64" t="str">
            <v>A1 .99999</v>
          </cell>
        </row>
        <row r="65">
          <cell r="A65" t="str">
            <v>A2 .9999</v>
          </cell>
        </row>
        <row r="66">
          <cell r="A66" t="str">
            <v>A3 .999</v>
          </cell>
        </row>
        <row r="67">
          <cell r="A67" t="str">
            <v>A4 .997</v>
          </cell>
        </row>
        <row r="68">
          <cell r="A68" t="str">
            <v>A5 .993</v>
          </cell>
        </row>
        <row r="69">
          <cell r="A69" t="str">
            <v>Other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ocoded Data Lookup"/>
      <sheetName val="DFRP LOOKUP"/>
      <sheetName val="Context Lookup"/>
      <sheetName val="Lookups"/>
      <sheetName val="Extra Reference"/>
      <sheetName val="Extra Ref 2"/>
    </sheetNames>
    <sheetDataSet>
      <sheetData sheetId="0"/>
      <sheetData sheetId="1"/>
      <sheetData sheetId="2"/>
      <sheetData sheetId="3">
        <row r="5571">
          <cell r="A5571" t="str">
            <v>AIRPORT FACILITY BLDG</v>
          </cell>
        </row>
        <row r="5572">
          <cell r="A5572" t="str">
            <v>AIRPORT TERMINAL</v>
          </cell>
        </row>
        <row r="5573">
          <cell r="A5573" t="str">
            <v>BORDER CROSSING</v>
          </cell>
        </row>
        <row r="5574">
          <cell r="A5574" t="str">
            <v>COMMUNICATIONS FACILITY</v>
          </cell>
        </row>
        <row r="5575">
          <cell r="A5575" t="str">
            <v>CORRECTIONAL FACILITY</v>
          </cell>
        </row>
        <row r="5576">
          <cell r="A5576" t="str">
            <v>DATA CENTRE</v>
          </cell>
        </row>
        <row r="5577">
          <cell r="A5577" t="str">
            <v>DEPOT</v>
          </cell>
        </row>
        <row r="5578">
          <cell r="A5578" t="str">
            <v>EMERGENCY SERVICES - FIRE/AMB</v>
          </cell>
        </row>
        <row r="5579">
          <cell r="A5579" t="str">
            <v>GOVT CAMPUS FACILITY BLDG</v>
          </cell>
        </row>
        <row r="5580">
          <cell r="A5580" t="str">
            <v>GOVT CAMPUS OFFICE BLDG/UNIT</v>
          </cell>
        </row>
        <row r="5581">
          <cell r="A5581" t="str">
            <v>HATCHERY</v>
          </cell>
        </row>
        <row r="5582">
          <cell r="A5582" t="str">
            <v>HEALTH/RETIREMENT FACILITY</v>
          </cell>
        </row>
        <row r="5583">
          <cell r="A5583" t="str">
            <v>HISTORICAL SITE/MUSEUM</v>
          </cell>
        </row>
        <row r="5584">
          <cell r="A5584" t="str">
            <v>INDUSTRIAL PK - MULTI-UNIT BLDG</v>
          </cell>
        </row>
        <row r="5585">
          <cell r="A5585" t="str">
            <v>INDUSTRIAL PK - OFFICE BLDG</v>
          </cell>
        </row>
        <row r="5586">
          <cell r="A5586" t="str">
            <v>INDUSTRIAL PK - PROCESSING PLANT</v>
          </cell>
        </row>
        <row r="5587">
          <cell r="A5587" t="str">
            <v>INDUSTRIAL PK - SMALL BLDG/UNIT</v>
          </cell>
        </row>
        <row r="5588">
          <cell r="A5588" t="str">
            <v>LARGE MALL BLDG/UNIT</v>
          </cell>
        </row>
        <row r="5589">
          <cell r="A5589" t="str">
            <v>LIGHTHOUSE</v>
          </cell>
        </row>
        <row r="5590">
          <cell r="A5590" t="str">
            <v>MILITARY BLDG - BASE</v>
          </cell>
        </row>
        <row r="5591">
          <cell r="A5591" t="str">
            <v>MILITARY BLDG - OFF BASE</v>
          </cell>
        </row>
        <row r="5592">
          <cell r="A5592" t="str">
            <v>NATIONAL PARK BLDG</v>
          </cell>
        </row>
        <row r="5593">
          <cell r="A5593" t="str">
            <v>OFFICE BLDG - HIGHRISE</v>
          </cell>
        </row>
        <row r="5594">
          <cell r="A5594" t="str">
            <v>OFFICE BLDG - LOWRISE/SMALL</v>
          </cell>
        </row>
        <row r="5595">
          <cell r="A5595" t="str">
            <v>PORT FACILITY BLDG</v>
          </cell>
        </row>
        <row r="5596">
          <cell r="A5596" t="str">
            <v>PORT TERMINAL</v>
          </cell>
        </row>
        <row r="5597">
          <cell r="A5597" t="str">
            <v>RADAR/SENSING SITE</v>
          </cell>
        </row>
        <row r="5598">
          <cell r="A5598" t="str">
            <v>RAILWAY FACILITY BLDG</v>
          </cell>
        </row>
        <row r="5599">
          <cell r="A5599" t="str">
            <v xml:space="preserve">RAILWAY TERMINAL </v>
          </cell>
        </row>
        <row r="5600">
          <cell r="A5600" t="str">
            <v>RCMP DETACHMENT/MANNED</v>
          </cell>
        </row>
        <row r="5601">
          <cell r="A5601" t="str">
            <v>RESEARCH FACILITY</v>
          </cell>
        </row>
        <row r="5602">
          <cell r="A5602" t="str">
            <v>RESIDENTIAL</v>
          </cell>
        </row>
        <row r="5603">
          <cell r="A5603" t="str">
            <v>RETAIL STRIP</v>
          </cell>
        </row>
        <row r="5604">
          <cell r="A5604" t="str">
            <v>SERVICE CANADA CENTRE</v>
          </cell>
        </row>
        <row r="5605">
          <cell r="A5605" t="str">
            <v>STORAGE FACILITY/YARD</v>
          </cell>
        </row>
        <row r="5606">
          <cell r="A5606" t="str">
            <v>STRIP MALL BLDG/UNIT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"/>
      <sheetName val="1 DND Source CCT"/>
      <sheetName val="2 GCNet Merge Data"/>
      <sheetName val="3 NTDB Merge Data"/>
      <sheetName val="4 Static NTDB Merge Data"/>
      <sheetName val="5 DND Custom Lookup"/>
      <sheetName val="6 GCNet Site Lookup"/>
      <sheetName val="7 General Lookup"/>
      <sheetName val="1 DFATD Source CCT"/>
      <sheetName val="Ref DFATD Custom 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 t="str">
            <v>Active</v>
          </cell>
        </row>
        <row r="6">
          <cell r="A6" t="str">
            <v>Closed</v>
          </cell>
        </row>
        <row r="7">
          <cell r="A7" t="str">
            <v>Pending</v>
          </cell>
        </row>
        <row r="8">
          <cell r="A8" t="str">
            <v>ZZZ END OF LIST</v>
          </cell>
        </row>
      </sheetData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1 GCNet Site Lookup"/>
      <sheetName val="Sheet2"/>
      <sheetName val="2 General Lookup"/>
      <sheetName val="CNS SDP to GCNet Mapping"/>
      <sheetName val="3 NTDB GCNet Lookup"/>
      <sheetName val="DFATD SDP LOOKUP"/>
      <sheetName val="DFATD SDP TEMP"/>
      <sheetName val="CNS SDP Lookup"/>
      <sheetName val="CNS PC Phone Lookup"/>
      <sheetName val="DND SDP LOOKUP"/>
      <sheetName val="OLD NTDB TABLE"/>
      <sheetName val="DFATD TEMP CCT"/>
      <sheetName val="DFATD TEMP MER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ENTS"/>
      <sheetName val="GTIS &amp; PWGSC"/>
      <sheetName val="Multi-Tenant"/>
      <sheetName val="Allstream circuits"/>
      <sheetName val="Bandwidth Lookup"/>
      <sheetName val="Usage Based clients"/>
    </sheetNames>
    <sheetDataSet>
      <sheetData sheetId="0">
        <row r="4">
          <cell r="DF4" t="str">
            <v>NS</v>
          </cell>
        </row>
        <row r="14">
          <cell r="DF14" t="str">
            <v>MB</v>
          </cell>
        </row>
        <row r="15">
          <cell r="DF15" t="str">
            <v>NB</v>
          </cell>
        </row>
        <row r="16">
          <cell r="DF16" t="str">
            <v>AB</v>
          </cell>
        </row>
        <row r="17">
          <cell r="DF17" t="str">
            <v>BC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showGridLines="0" tabSelected="1" zoomScaleNormal="100" workbookViewId="0">
      <selection activeCell="J19" sqref="J19"/>
    </sheetView>
  </sheetViews>
  <sheetFormatPr defaultColWidth="8.7109375" defaultRowHeight="12.75" x14ac:dyDescent="0.2"/>
  <cols>
    <col min="1" max="1" width="2.5703125" customWidth="1"/>
    <col min="2" max="2" width="15.7109375" customWidth="1"/>
    <col min="3" max="4" width="20.7109375" customWidth="1"/>
    <col min="5" max="5" width="15.140625" customWidth="1"/>
    <col min="6" max="6" width="15.7109375" customWidth="1"/>
    <col min="7" max="7" width="17.28515625" customWidth="1"/>
    <col min="8" max="8" width="5.7109375" customWidth="1"/>
    <col min="9" max="9" width="10.7109375" customWidth="1"/>
    <col min="10" max="10" width="17.140625" customWidth="1"/>
    <col min="11" max="11" width="6.42578125" customWidth="1"/>
    <col min="12" max="12" width="51.42578125" customWidth="1"/>
  </cols>
  <sheetData>
    <row r="1" spans="2:10" ht="9.6" customHeight="1" x14ac:dyDescent="0.2"/>
    <row r="2" spans="2:10" ht="18.75" x14ac:dyDescent="0.3">
      <c r="B2" s="3" t="s">
        <v>12</v>
      </c>
      <c r="C2" s="1"/>
      <c r="D2" s="1"/>
      <c r="E2" s="1"/>
      <c r="F2" s="1"/>
      <c r="G2" s="1"/>
      <c r="H2" s="1"/>
      <c r="I2" s="1"/>
      <c r="J2" s="1"/>
    </row>
    <row r="3" spans="2:10" ht="6.6" customHeight="1" thickBot="1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16.5" thickBot="1" x14ac:dyDescent="0.3">
      <c r="B4" s="54" t="s">
        <v>8</v>
      </c>
      <c r="C4" s="55"/>
      <c r="D4" s="55"/>
      <c r="E4" s="55"/>
      <c r="F4" s="56"/>
      <c r="G4" s="1"/>
      <c r="H4" s="1"/>
      <c r="I4" s="1"/>
      <c r="J4" s="1"/>
    </row>
    <row r="5" spans="2:10" ht="15.75" x14ac:dyDescent="0.25">
      <c r="B5" s="14"/>
      <c r="C5" s="48" t="s">
        <v>23</v>
      </c>
      <c r="D5" s="48"/>
      <c r="E5" s="48"/>
      <c r="F5" s="49"/>
      <c r="G5" s="1"/>
      <c r="H5" s="1"/>
      <c r="I5" s="1"/>
      <c r="J5" s="1"/>
    </row>
    <row r="6" spans="2:10" ht="15.75" x14ac:dyDescent="0.25">
      <c r="B6" s="10"/>
      <c r="C6" s="50" t="s">
        <v>24</v>
      </c>
      <c r="D6" s="50"/>
      <c r="E6" s="50"/>
      <c r="F6" s="51"/>
      <c r="G6" s="1"/>
      <c r="H6" s="1"/>
      <c r="I6" s="1"/>
      <c r="J6" s="1"/>
    </row>
    <row r="7" spans="2:10" ht="15.75" x14ac:dyDescent="0.25">
      <c r="B7" s="6"/>
      <c r="C7" s="50" t="s">
        <v>7</v>
      </c>
      <c r="D7" s="50"/>
      <c r="E7" s="50"/>
      <c r="F7" s="51"/>
      <c r="G7" s="1"/>
      <c r="H7" s="1"/>
      <c r="I7" s="1"/>
      <c r="J7" s="1"/>
    </row>
    <row r="8" spans="2:10" ht="16.149999999999999" customHeight="1" thickBot="1" x14ac:dyDescent="0.3">
      <c r="B8" s="7"/>
      <c r="C8" s="57" t="s">
        <v>25</v>
      </c>
      <c r="D8" s="57"/>
      <c r="E8" s="57"/>
      <c r="F8" s="58"/>
      <c r="G8" s="1"/>
      <c r="H8" s="1"/>
      <c r="I8" s="1"/>
      <c r="J8" s="1"/>
    </row>
    <row r="9" spans="2:10" ht="11.45" customHeight="1" thickBot="1" x14ac:dyDescent="0.3">
      <c r="B9" s="1"/>
      <c r="C9" s="1"/>
      <c r="D9" s="1"/>
      <c r="E9" s="1"/>
      <c r="F9" s="1"/>
      <c r="G9" s="1"/>
      <c r="H9" s="1"/>
      <c r="I9" s="1"/>
      <c r="J9" s="1"/>
    </row>
    <row r="10" spans="2:10" ht="85.15" customHeight="1" thickBot="1" x14ac:dyDescent="0.25">
      <c r="B10" s="5" t="s">
        <v>17</v>
      </c>
      <c r="C10" s="4" t="s">
        <v>13</v>
      </c>
      <c r="D10" s="5" t="s">
        <v>4</v>
      </c>
      <c r="E10" s="5" t="s">
        <v>10</v>
      </c>
      <c r="F10" s="5" t="s">
        <v>15</v>
      </c>
      <c r="G10" s="5" t="s">
        <v>14</v>
      </c>
      <c r="H10" s="59" t="s">
        <v>16</v>
      </c>
      <c r="I10" s="60"/>
      <c r="J10" s="5" t="s">
        <v>11</v>
      </c>
    </row>
    <row r="11" spans="2:10" ht="33" customHeight="1" thickBot="1" x14ac:dyDescent="0.25">
      <c r="B11" s="8">
        <v>1</v>
      </c>
      <c r="C11" s="11" t="s">
        <v>1</v>
      </c>
      <c r="D11" s="11" t="s">
        <v>0</v>
      </c>
      <c r="E11" s="2" t="s">
        <v>27</v>
      </c>
      <c r="F11" s="12">
        <v>0</v>
      </c>
      <c r="G11" s="2" t="s">
        <v>5</v>
      </c>
      <c r="H11" s="52">
        <v>0</v>
      </c>
      <c r="I11" s="53"/>
      <c r="J11" s="12">
        <v>0</v>
      </c>
    </row>
    <row r="12" spans="2:10" ht="33" customHeight="1" thickBot="1" x14ac:dyDescent="0.25">
      <c r="B12" s="8">
        <v>2</v>
      </c>
      <c r="C12" s="11" t="s">
        <v>1</v>
      </c>
      <c r="D12" s="11" t="s">
        <v>0</v>
      </c>
      <c r="E12" s="2" t="s">
        <v>27</v>
      </c>
      <c r="F12" s="12">
        <v>0</v>
      </c>
      <c r="G12" s="2" t="s">
        <v>5</v>
      </c>
      <c r="H12" s="52">
        <v>0</v>
      </c>
      <c r="I12" s="53"/>
      <c r="J12" s="12">
        <v>0</v>
      </c>
    </row>
    <row r="13" spans="2:10" ht="32.25" thickBot="1" x14ac:dyDescent="0.25">
      <c r="B13" s="8">
        <v>3</v>
      </c>
      <c r="C13" s="11" t="s">
        <v>1</v>
      </c>
      <c r="D13" s="11" t="s">
        <v>32</v>
      </c>
      <c r="E13" s="2" t="s">
        <v>27</v>
      </c>
      <c r="F13" s="12">
        <v>0</v>
      </c>
      <c r="G13" s="2" t="s">
        <v>5</v>
      </c>
      <c r="H13" s="52">
        <v>0</v>
      </c>
      <c r="I13" s="53"/>
      <c r="J13" s="12">
        <v>0</v>
      </c>
    </row>
    <row r="14" spans="2:10" ht="33" customHeight="1" thickBot="1" x14ac:dyDescent="0.25">
      <c r="B14" s="8">
        <v>4</v>
      </c>
      <c r="C14" s="11" t="s">
        <v>31</v>
      </c>
      <c r="D14" s="11" t="s">
        <v>1</v>
      </c>
      <c r="E14" s="2" t="s">
        <v>2</v>
      </c>
      <c r="F14" s="12">
        <v>0</v>
      </c>
      <c r="G14" s="12">
        <v>0</v>
      </c>
      <c r="H14" s="42" t="s">
        <v>5</v>
      </c>
      <c r="I14" s="43"/>
      <c r="J14" s="12">
        <v>0</v>
      </c>
    </row>
    <row r="15" spans="2:10" ht="33" customHeight="1" thickBot="1" x14ac:dyDescent="0.25">
      <c r="B15" s="8">
        <v>5</v>
      </c>
      <c r="C15" s="11" t="s">
        <v>3</v>
      </c>
      <c r="D15" s="11" t="s">
        <v>1</v>
      </c>
      <c r="E15" s="2" t="s">
        <v>2</v>
      </c>
      <c r="F15" s="12">
        <v>0</v>
      </c>
      <c r="G15" s="12">
        <v>0</v>
      </c>
      <c r="H15" s="42" t="s">
        <v>5</v>
      </c>
      <c r="I15" s="43"/>
      <c r="J15" s="12">
        <v>0</v>
      </c>
    </row>
    <row r="16" spans="2:10" ht="16.5" thickBot="1" x14ac:dyDescent="0.25">
      <c r="B16" s="39" t="s">
        <v>26</v>
      </c>
      <c r="C16" s="40"/>
      <c r="D16" s="40"/>
      <c r="E16" s="40"/>
      <c r="F16" s="40"/>
      <c r="G16" s="40"/>
      <c r="H16" s="40"/>
      <c r="I16" s="40"/>
      <c r="J16" s="41"/>
    </row>
    <row r="17" spans="2:10" ht="33" customHeight="1" thickBot="1" x14ac:dyDescent="0.25">
      <c r="B17" s="9">
        <v>6</v>
      </c>
      <c r="C17" s="11" t="s">
        <v>1</v>
      </c>
      <c r="D17" s="2" t="s">
        <v>3</v>
      </c>
      <c r="E17" s="2" t="s">
        <v>2</v>
      </c>
      <c r="F17" s="13">
        <v>0</v>
      </c>
      <c r="G17" s="13">
        <v>0</v>
      </c>
      <c r="H17" s="42" t="s">
        <v>5</v>
      </c>
      <c r="I17" s="43"/>
      <c r="J17" s="13">
        <v>0</v>
      </c>
    </row>
    <row r="18" spans="2:10" ht="10.15" customHeight="1" thickBot="1" x14ac:dyDescent="0.3">
      <c r="B18" s="1"/>
      <c r="C18" s="1"/>
      <c r="D18" s="1"/>
      <c r="E18" s="1"/>
      <c r="F18" s="1"/>
      <c r="G18" s="1"/>
      <c r="H18" s="1"/>
      <c r="I18" s="1"/>
      <c r="J18" s="1"/>
    </row>
    <row r="19" spans="2:10" ht="70.150000000000006" customHeight="1" thickBot="1" x14ac:dyDescent="0.3">
      <c r="B19" s="17" t="s">
        <v>9</v>
      </c>
      <c r="C19" s="22" t="s">
        <v>18</v>
      </c>
      <c r="D19" s="26" t="s">
        <v>21</v>
      </c>
      <c r="E19" s="27" t="s">
        <v>19</v>
      </c>
      <c r="F19" s="22" t="s">
        <v>20</v>
      </c>
      <c r="G19" s="30" t="s">
        <v>11</v>
      </c>
      <c r="H19" s="1"/>
    </row>
    <row r="20" spans="2:10" ht="40.15" customHeight="1" thickBot="1" x14ac:dyDescent="0.3">
      <c r="B20" s="18" t="s">
        <v>28</v>
      </c>
      <c r="C20" s="23">
        <f>(F11+F12+F13+F14+F15)*12*3</f>
        <v>0</v>
      </c>
      <c r="D20" s="20" t="s">
        <v>5</v>
      </c>
      <c r="E20" s="28">
        <f>(F11+F12+F13+F14+F15)*12</f>
        <v>0</v>
      </c>
      <c r="F20" s="23">
        <f>(F11+F12+F13+F14+F15)*12</f>
        <v>0</v>
      </c>
      <c r="G20" s="31">
        <f>SUM(J11:J15)</f>
        <v>0</v>
      </c>
      <c r="H20" s="1"/>
      <c r="I20" s="44" t="s">
        <v>22</v>
      </c>
      <c r="J20" s="46">
        <f>SUM(C23:G23)</f>
        <v>0</v>
      </c>
    </row>
    <row r="21" spans="2:10" ht="48" thickBot="1" x14ac:dyDescent="0.3">
      <c r="B21" s="18" t="s">
        <v>29</v>
      </c>
      <c r="C21" s="24" t="s">
        <v>5</v>
      </c>
      <c r="D21" s="21">
        <f>(H11+H12)*12</f>
        <v>0</v>
      </c>
      <c r="E21" s="29" t="s">
        <v>5</v>
      </c>
      <c r="F21" s="24" t="s">
        <v>5</v>
      </c>
      <c r="G21" s="32" t="s">
        <v>5</v>
      </c>
      <c r="H21" s="1"/>
      <c r="I21" s="45"/>
      <c r="J21" s="47"/>
    </row>
    <row r="22" spans="2:10" ht="48" thickBot="1" x14ac:dyDescent="0.3">
      <c r="B22" s="34" t="s">
        <v>30</v>
      </c>
      <c r="C22" s="35" t="s">
        <v>5</v>
      </c>
      <c r="D22" s="36">
        <f>(G15*2)*12</f>
        <v>0</v>
      </c>
      <c r="E22" s="37" t="s">
        <v>5</v>
      </c>
      <c r="F22" s="35" t="s">
        <v>5</v>
      </c>
      <c r="G22" s="38" t="s">
        <v>5</v>
      </c>
      <c r="H22" s="1"/>
      <c r="I22" s="1"/>
      <c r="J22" s="1"/>
    </row>
    <row r="23" spans="2:10" ht="24.6" customHeight="1" thickTop="1" thickBot="1" x14ac:dyDescent="0.3">
      <c r="B23" s="19" t="s">
        <v>6</v>
      </c>
      <c r="C23" s="25">
        <f>SUM(C20:C22)</f>
        <v>0</v>
      </c>
      <c r="D23" s="16">
        <f>SUM(D20:D22)</f>
        <v>0</v>
      </c>
      <c r="E23" s="15">
        <f>SUM(E20:E22)</f>
        <v>0</v>
      </c>
      <c r="F23" s="25">
        <f>SUM(F20:F22)</f>
        <v>0</v>
      </c>
      <c r="G23" s="33">
        <f>SUM(G20:G22)</f>
        <v>0</v>
      </c>
      <c r="H23" s="1"/>
      <c r="I23" s="1"/>
      <c r="J23" s="1"/>
    </row>
    <row r="24" spans="2:10" ht="10.9" customHeight="1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ht="19.899999999999999" customHeight="1" x14ac:dyDescent="0.25">
      <c r="D25" s="1"/>
      <c r="E25" s="1"/>
      <c r="F25" s="1"/>
      <c r="G25" s="1"/>
      <c r="H25" s="1"/>
      <c r="I25" s="1"/>
      <c r="J25" s="1"/>
    </row>
    <row r="26" spans="2:10" ht="19.899999999999999" customHeight="1" x14ac:dyDescent="0.25">
      <c r="D26" s="1"/>
      <c r="E26" s="1"/>
      <c r="F26" s="1"/>
      <c r="G26" s="1"/>
      <c r="H26" s="1"/>
      <c r="I26" s="1"/>
      <c r="J26" s="1"/>
    </row>
    <row r="27" spans="2:10" ht="15.75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0" ht="15.75" x14ac:dyDescent="0.25">
      <c r="D28" s="1"/>
      <c r="E28" s="1"/>
      <c r="F28" s="1"/>
      <c r="G28" s="1"/>
      <c r="H28" s="1"/>
      <c r="I28" s="1"/>
      <c r="J28" s="1"/>
    </row>
    <row r="29" spans="2:10" ht="15.75" x14ac:dyDescent="0.25">
      <c r="D29" s="1"/>
      <c r="E29" s="1"/>
      <c r="F29" s="1"/>
      <c r="G29" s="1"/>
      <c r="H29" s="1"/>
      <c r="I29" s="1"/>
      <c r="J29" s="1"/>
    </row>
    <row r="30" spans="2:10" ht="15.75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0" ht="15.7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0" ht="15.7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5.7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5.7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5.7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5.7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5.7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5.75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0" ht="15.75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ht="15.75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ht="15.75" x14ac:dyDescent="0.25">
      <c r="B42" s="1"/>
      <c r="C42" s="1"/>
      <c r="D42" s="1"/>
      <c r="E42" s="1"/>
      <c r="F42" s="1"/>
      <c r="G42" s="1"/>
      <c r="H42" s="1"/>
      <c r="I42" s="1"/>
      <c r="J42" s="1"/>
    </row>
  </sheetData>
  <mergeCells count="15">
    <mergeCell ref="B4:F4"/>
    <mergeCell ref="C8:F8"/>
    <mergeCell ref="H10:I10"/>
    <mergeCell ref="H11:I11"/>
    <mergeCell ref="H12:I12"/>
    <mergeCell ref="B16:J16"/>
    <mergeCell ref="H17:I17"/>
    <mergeCell ref="I20:I21"/>
    <mergeCell ref="J20:J21"/>
    <mergeCell ref="C5:F5"/>
    <mergeCell ref="C6:F6"/>
    <mergeCell ref="C7:F7"/>
    <mergeCell ref="H14:I14"/>
    <mergeCell ref="H15:I15"/>
    <mergeCell ref="H13:I13"/>
  </mergeCells>
  <pageMargins left="0.25" right="0.25" top="0.75" bottom="0.75" header="0.3" footer="0.3"/>
  <pageSetup scale="86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DB82C06C5BB94EBEE544B669A9323A" ma:contentTypeVersion="1" ma:contentTypeDescription="Create a new document." ma:contentTypeScope="" ma:versionID="574f7f36ac7a185193e6df01ab9f08ac">
  <xsd:schema xmlns:xsd="http://www.w3.org/2001/XMLSchema" xmlns:xs="http://www.w3.org/2001/XMLSchema" xmlns:p="http://schemas.microsoft.com/office/2006/metadata/properties" xmlns:ns2="169def50-6ef1-4fe5-885c-a26f025fcaf6" targetNamespace="http://schemas.microsoft.com/office/2006/metadata/properties" ma:root="true" ma:fieldsID="c4bdf1b8c721b8c377eb4c2da5d171fa" ns2:_="">
    <xsd:import namespace="169def50-6ef1-4fe5-885c-a26f025fca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def50-6ef1-4fe5-885c-a26f025fca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69def50-6ef1-4fe5-885c-a26f025fcaf6">2EVNP2VYNP4S-1742946571-4871</_dlc_DocId>
    <_dlc_DocIdUrl xmlns="169def50-6ef1-4fe5-885c-a26f025fcaf6">
      <Url>http://ec9wbsp02.elections.ca/ec/PMCoE/enm/_layouts/15/DocIdRedir.aspx?ID=2EVNP2VYNP4S-1742946571-4871</Url>
      <Description>2EVNP2VYNP4S-1742946571-4871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74912B-DEF3-4F61-AAEA-C2565BCF1F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E9E96D2-EEDE-4907-939F-75467CBEFE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9def50-6ef1-4fe5-885c-a26f025fca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97355F-E210-41E5-A784-2A19B0333145}">
  <ds:schemaRefs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69def50-6ef1-4fe5-885c-a26f025fcaf6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FC96C62-FD19-43C0-A56A-AF3F5EDFB4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Unmanaged MAN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Canada</dc:creator>
  <cp:lastModifiedBy>Hua, Brandon</cp:lastModifiedBy>
  <cp:lastPrinted>2018-04-26T16:20:59Z</cp:lastPrinted>
  <dcterms:created xsi:type="dcterms:W3CDTF">2006-07-21T00:50:39Z</dcterms:created>
  <dcterms:modified xsi:type="dcterms:W3CDTF">2023-09-14T13:01:57Z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0x010100CDDB82C06C5BB94EBEE544B669A9323A</vt:lpwstr>
  </property>
  <property fmtid="{D5CDD505-2E9C-101B-9397-08002B2CF9AE}" pid="4" name="_dlc_DocIdItemGuid">
    <vt:lpwstr>7150544d-56c0-4da5-9c1a-7c9673a6a9b1</vt:lpwstr>
  </property>
</Properties>
</file>