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60" yWindow="48" windowWidth="7680" windowHeight="4392" tabRatio="795" activeTab="1"/>
  </bookViews>
  <sheets>
    <sheet name="Cover Page" sheetId="1" r:id="rId1"/>
    <sheet name="Bidder's C21 MCWS Bipod" sheetId="2" r:id="rId2"/>
  </sheets>
  <definedNames>
    <definedName name="_xlnm._FilterDatabase" localSheetId="1" hidden="1">'Bidder''s C21 MCWS Bipod'!$A$11:$J$11</definedName>
    <definedName name="_xlfn.COUNTIFS" hidden="1">#NAME?</definedName>
    <definedName name="_xlfn.SUMIFS" hidden="1">#NAME?</definedName>
    <definedName name="OLE_LINK23" localSheetId="1">'Bidder''s C21 MCWS Bipod'!$B$44</definedName>
    <definedName name="_xlnm.Print_Area" localSheetId="1">'Bidder''s C21 MCWS Bipod'!$A$1:$K$52</definedName>
    <definedName name="_xlnm.Print_Area" localSheetId="0">'Cover Page'!$A$1:$F$40</definedName>
    <definedName name="_xlnm.Print_Titles" localSheetId="1">'Bidder''s C21 MCWS Bipod'!$9:$12</definedName>
  </definedNames>
  <calcPr fullCalcOnLoad="1"/>
</workbook>
</file>

<file path=xl/sharedStrings.xml><?xml version="1.0" encoding="utf-8"?>
<sst xmlns="http://schemas.openxmlformats.org/spreadsheetml/2006/main" count="242" uniqueCount="136">
  <si>
    <t xml:space="preserve">Evaluation Criterion Description </t>
  </si>
  <si>
    <t>Criterion Type</t>
  </si>
  <si>
    <t>Bidder's Self Assessment</t>
  </si>
  <si>
    <t>Evidence Location In Bid Package</t>
  </si>
  <si>
    <t>Evaluator's Assessment</t>
  </si>
  <si>
    <t>Evaluator's Comments</t>
  </si>
  <si>
    <t>Mandatory</t>
  </si>
  <si>
    <t>Bidder's Statement and/or Comments</t>
  </si>
  <si>
    <t>Column 2</t>
  </si>
  <si>
    <t>Column 3</t>
  </si>
  <si>
    <t>Column 4</t>
  </si>
  <si>
    <t>Column 5</t>
  </si>
  <si>
    <t>Column 6</t>
  </si>
  <si>
    <t>Column 7</t>
  </si>
  <si>
    <t>Column 8</t>
  </si>
  <si>
    <t>TO BE COMPLETED BY BIDDER</t>
  </si>
  <si>
    <t>Col 1</t>
  </si>
  <si>
    <t>Number of Mandatory Requirements</t>
  </si>
  <si>
    <t>Number of COMPLIANT Mandatory Requirements</t>
  </si>
  <si>
    <t>Additional Instructions</t>
  </si>
  <si>
    <t xml:space="preserve"> </t>
  </si>
  <si>
    <t>Product:</t>
  </si>
  <si>
    <t>TO BE COMPLETED BY EVALUATOR</t>
  </si>
  <si>
    <t>Evaluator Instructions</t>
  </si>
  <si>
    <t>Bidder Unique ID Number:</t>
  </si>
  <si>
    <t>Submission Date:</t>
  </si>
  <si>
    <t>Evaluators Count of Mandatory Reqr Compliance</t>
  </si>
  <si>
    <t>Bidders Count of Mandatory Reqr Compliance</t>
  </si>
  <si>
    <t>Technical Authority/Life Cycle Material Manager</t>
  </si>
  <si>
    <t>National Defence Headquarters</t>
  </si>
  <si>
    <t>Major General George R.  Pearkes Building</t>
  </si>
  <si>
    <t>Ottawa, Ontario</t>
  </si>
  <si>
    <t>K1A 0K2</t>
  </si>
  <si>
    <t>Column 9</t>
  </si>
  <si>
    <t>Column 10</t>
  </si>
  <si>
    <t>TECHNICAL EVALUATION WORKBOOK</t>
  </si>
  <si>
    <t>DSSPM 9</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</si>
  <si>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</si>
  <si>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</si>
  <si>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</si>
  <si>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</si>
  <si>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</si>
  <si>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</si>
  <si>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</si>
  <si>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</si>
  <si>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</si>
  <si>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</si>
  <si>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</si>
  <si>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</si>
  <si>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</si>
  <si>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</si>
  <si>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</si>
  <si>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</si>
  <si>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</si>
  <si>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</si>
  <si>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</si>
  <si>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</si>
  <si>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</si>
  <si>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</si>
  <si>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Reqr Ref</t>
  </si>
  <si>
    <t>Bidders Signature:</t>
  </si>
  <si>
    <t>3.2.1</t>
  </si>
  <si>
    <t>MULTI-CALIBER WEAPON SYSTEM</t>
  </si>
  <si>
    <t>BIPOD SYSTEM</t>
  </si>
  <si>
    <t>GUIDANCE TO BIDDERS</t>
  </si>
  <si>
    <t>Reference Number:  W8476-246751</t>
  </si>
  <si>
    <t>The MCWS Bipod System must be delivered with all components necessary to allow the sniper to attach the MCWS Bipod to the 6 O'clock NATO Accessory Rail on the C21 MCWS which is manufactured in accordance with STANAG 4694.</t>
  </si>
  <si>
    <t>The MCWS Bipod interface to the NATO Accessory Rail must have one or more recoil lug (s) which reduces movement between the interface mechanism and the NATO accessory rail.</t>
  </si>
  <si>
    <t>3.1.23</t>
  </si>
  <si>
    <t>3.1.24</t>
  </si>
  <si>
    <t>3.1.25</t>
  </si>
  <si>
    <t>3.1.26</t>
  </si>
  <si>
    <t>3.1.27</t>
  </si>
  <si>
    <t>3.1.28</t>
  </si>
  <si>
    <t>The MCWS Bipod must be installed and removed by hand without the use of tools.</t>
  </si>
  <si>
    <t>The MCWS Bipod must be removable from the NATO Accessory Rail as a single component including the rail interface via a quick detach locking lever(s).</t>
  </si>
  <si>
    <t xml:space="preserve">The MCWS Bipod ground clearance to the 6 O’clock NATO Accessory Rail must be equal to or less than 178 mm (7.0 in) when the bi-pod legs are fully collapsed and stowed in the 90° position. </t>
  </si>
  <si>
    <t xml:space="preserve">The MCWS Bipod ground clearance to the 6 O’clock NATO Accessory Rail must be equal to or greater than 210 mm (8.25 in) but no greater than 254 mm (10.0 inches) when the bipod legs are fully extended and stowed in the 90° position. </t>
  </si>
  <si>
    <t>The MCWS Bipod ground footprint must be equal to or less than 368 mm (14.5 inches) when the bipod legs are fully extended and stowed in the 90° position.</t>
  </si>
  <si>
    <t>The MCWS Bipod must have a 180° range of motion front to back and be lockable in at least five (5) positions spread evenly throughout the range of motion (ie located at 0°, 45°, 90°, 135° and 180° or 0°, 30°, 60°, 90°, 120°,150° and 180°).</t>
  </si>
  <si>
    <t>The MCWS Bipod must be stable when locked in all positions.</t>
  </si>
  <si>
    <t>The MCWS Bipod legs must not bend under the loads of weapon firing and the loading of the sniper’s body weight onto the MCWS Bipod as the sniper takes aim and tightens weapon stance.</t>
  </si>
  <si>
    <t>The MCWS Bipod legs must not rotate preventing the walking of the C21 MCWS when firing.</t>
  </si>
  <si>
    <t>Each MCWS Bipod leg must adjust for length using one hand and lock in 4 or more positions.</t>
  </si>
  <si>
    <t>The sniper must transition between MCWS Bipod leg positions in under 5 seconds.</t>
  </si>
  <si>
    <t>The MCWS Bipod cant must be around a single pivot point.</t>
  </si>
  <si>
    <t>The MCWS Bipod must lock in any desired cant position.</t>
  </si>
  <si>
    <t xml:space="preserve">The MCWS Bipod must cant at least 15° to the left and 15° to the right of the center position for a total minimum cant of 30 °. </t>
  </si>
  <si>
    <t>The MCWS Bipod must not adjust for pan.</t>
  </si>
  <si>
    <t>The feet of the MCWS Bipod must be made of rubber or similar material that prevents movement and reduces shock from weapon fire.</t>
  </si>
  <si>
    <t>The feet of the MCWS Bipod must be removable and replaceable by the sniper.</t>
  </si>
  <si>
    <t>The MCWS Bipod must be manufactured from 6061-T6 aluminum, or an alternative material approved by the TA.</t>
  </si>
  <si>
    <t xml:space="preserve">The MCWS Bipod metal components must be hard coat anodized IAW MIL-A-8625 Type III Class 2.  </t>
  </si>
  <si>
    <t>The MCWS Bipod must not require operator maintenance beyond cleaning and lubrication.</t>
  </si>
  <si>
    <t>The MCWS Bipod must function in climatic environments C2 Cold (-46 deg C) and A1 Hot Dry (+ 49 deg C) IAW Mil-Std 810G.</t>
  </si>
  <si>
    <t>The MCWS Bipod must be delivered with replaceable feet for use on ice (often referred to as spike feet).</t>
  </si>
  <si>
    <t xml:space="preserve">The MCWS Bipod must be delivered with replaceable feet for use in dirt/mud (often referred to as claw or ski feet). </t>
  </si>
  <si>
    <t>The MCWS Bipod must be delivered with a set of leg extensions that extent the leg length by a minimum of 508 mm (2.0 inches).</t>
  </si>
  <si>
    <t>3.2.2</t>
  </si>
  <si>
    <t>3.2.3</t>
  </si>
  <si>
    <t>3.2.4</t>
  </si>
  <si>
    <t>Bid Samples</t>
  </si>
  <si>
    <t>The MCWS Bipod including rail interface attachments and rubber feet must weigh less than or equal to 635 grams (22.4 ounces).</t>
  </si>
  <si>
    <t>3.3.1</t>
  </si>
  <si>
    <t>Confirm compliance to the requirement using the Bid Samples.</t>
  </si>
  <si>
    <t>The MCWS Bipod must adjust for cant.</t>
  </si>
  <si>
    <t>When the MCWS Bipod is locked in a cant position it must hold that position under weapon fire or shifting of the sniper on the weapon.</t>
  </si>
  <si>
    <t>The MCWS Bipod colour must black.</t>
  </si>
  <si>
    <t>Bipod (includes NATO Rail Interface Mount, Bipod and Rubber Feet;</t>
  </si>
  <si>
    <t>Spike Feet (Pair);</t>
  </si>
  <si>
    <t>Claw or Ski Feet (Pair);</t>
  </si>
  <si>
    <t>Rubber Feet (Pair); and</t>
  </si>
  <si>
    <t>Leg Extension (Pair).</t>
  </si>
  <si>
    <t>Annex B Technical Purchase Description</t>
  </si>
  <si>
    <t>Drawings must be provided to permit the cataloguing of all Bipod System components (Drawing must show OEM NCAGE, P/N, Item drawing with key attributes):</t>
  </si>
  <si>
    <t xml:space="preserve">The MCWS Bipod interface to the NATO Accessory Rail must be secure and remain secure during the continuous firing of the C21 MCWS when configured to shoot .338 caliber Lapua Magnum (LM) ammunition. </t>
  </si>
  <si>
    <t>APPENDIX 1 to ANNEX C</t>
  </si>
  <si>
    <t xml:space="preserve">Test Report
or 
Documentation Compliance
</t>
  </si>
  <si>
    <t>Documentation Compliance</t>
  </si>
  <si>
    <t>Drawing</t>
  </si>
  <si>
    <t>Confirm compliance by reviewing all test reports or documentation compliance provided by the bidder.</t>
  </si>
  <si>
    <t>3.4.1</t>
  </si>
  <si>
    <t>The MCWS Bipod must be at TRL Level 9 “Actual technology proven through successful deployment in an operational setting”.</t>
  </si>
  <si>
    <t>Dated: 7 November 2023</t>
  </si>
  <si>
    <t>The MCWS Bipod, replaceable feet (spike and claw or ski) and leg extensions must be delivered in a zippered pouch made using 330 denier or heavier Cordura Class 2 or Class 3 fabric that is black or tan in colour IAW Mil-DTL-32439A.</t>
  </si>
  <si>
    <t>Provide 3 x Bipod Systems (includes bipod, NATO Rail Interface Mount, rubber, spike and claw or ski feet, leg extension and zippered pouch).  
Also known as 3 x Bid Samples
Bidder should provide any User Operation/Installation Instructions that the bidder feels are necessary to understand the proper operation/installation of the equipment.</t>
  </si>
  <si>
    <t>Confirm compliance to the requirement by verifying that 3 x complete Bid Samples have been submitted.
If the bidder has provided any User Operation/Installation Instructions then these must be followed when evaluating the Bid Samples.  If no Operation/Instalation instructions are provided evaluators are to apply best practices when evaluating based on experience with other bipods.</t>
  </si>
  <si>
    <t>Confirm compliance by reviewing all Documentation Compliance provided by the bidder.</t>
  </si>
  <si>
    <t xml:space="preserve">Proof of TRL 9.
</t>
  </si>
  <si>
    <t>Confirm compliance by reviewing all information provided which confirms that the Bid Samplar are at TRL 9.</t>
  </si>
  <si>
    <t>Confirm that the drawings submitted fully describes the Bid Samples submitted by the bidder and that it is sufficient for cataloguing purposes. (Drawing must show OEM NCAGE, P/N, Item drawing with key attributes)</t>
  </si>
  <si>
    <t>3.3.1.1</t>
  </si>
  <si>
    <t>3.3.1.2</t>
  </si>
  <si>
    <t>3.3.1.3</t>
  </si>
  <si>
    <t>3.3.1.4</t>
  </si>
  <si>
    <t xml:space="preserve">Evaluate as compliant if drawing for requirements 3.3.1.1 to 3.3.1.4 have been submitted.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</si>
</sst>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Vrai&quot;;&quot;Vrai&quot;;&quot;Faux&quot;"/>
    <numFmt numFmtId="181" formatCode="&quot;Actif&quot;;&quot;Actif&quot;;&quot;Inactif&quot;"/>
    <numFmt numFmtId="182" formatCode="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00000000"/>
    <numFmt numFmtId="190" formatCode="0.000000000"/>
    <numFmt numFmtId="191" formatCode="0.0000000000"/>
  </numFmts>
  <fonts count="43">
    <font>
      <sz val="10"/>
      <name val="Arial"/>
      <family val="0"/>
    </font>
    <font>
      <b/>
      <sz val="10"/>
      <name val="Arial"/>
      <family val="2"/>
    </font>
    <font>
      <u val="single"/>
      <sz val="10"/>
      <color indexed="12"/>
      <name val="Arial"/>
      <family val="2"/>
    </font>
    <font>
      <u val="single"/>
      <sz val="10"/>
      <color indexed="36"/>
      <name val="Arial"/>
      <family val="2"/>
    </font>
    <font>
      <sz val="12"/>
      <name val="Arial"/>
      <family val="2"/>
    </font>
    <font>
      <b/>
      <sz val="18"/>
      <name val="Arial"/>
      <family val="2"/>
    </font>
    <font>
      <sz val="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26" fillId="0" borderId="0">
      <alignment/>
      <protection/>
    </xf>
    <xf numFmtId="0" fontId="0" fillId="0" borderId="0">
      <alignment/>
      <protection/>
    </xf>
    <xf numFmtId="0" fontId="0" fillId="31" borderId="7" applyNumberFormat="0" applyFont="0" applyAlignment="0" applyProtection="0"/>
    <xf numFmtId="0" fontId="39" fillId="2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5">
    <xf numFmtId="0" fontId="0" fillId="0" borderId="0" xfId="0" applyAlignment="1">
      <alignment/>
    </xf>
    <xf numFmtId="0" fontId="0" fillId="32" borderId="0" xfId="0" applyFill="1" applyAlignment="1">
      <alignment/>
    </xf>
    <xf numFmtId="0" fontId="0" fillId="32" borderId="0" xfId="0" applyFont="1" applyFill="1" applyBorder="1" applyAlignment="1" applyProtection="1">
      <alignment horizontal="left" vertical="top" wrapText="1"/>
      <protection/>
    </xf>
    <xf numFmtId="0" fontId="0" fillId="32" borderId="10" xfId="0" applyFont="1" applyFill="1" applyBorder="1" applyAlignment="1" applyProtection="1">
      <alignment horizontal="left" vertical="top" wrapText="1"/>
      <protection/>
    </xf>
    <xf numFmtId="0" fontId="4" fillId="32" borderId="0" xfId="0" applyFont="1" applyFill="1" applyAlignment="1">
      <alignment vertical="top"/>
    </xf>
    <xf numFmtId="0" fontId="0" fillId="32" borderId="0" xfId="0" applyFill="1" applyAlignment="1">
      <alignment vertical="top"/>
    </xf>
    <xf numFmtId="0" fontId="6" fillId="32" borderId="0" xfId="0" applyFont="1" applyFill="1" applyAlignment="1">
      <alignment/>
    </xf>
    <xf numFmtId="0" fontId="5" fillId="32" borderId="0" xfId="0" applyFont="1" applyFill="1" applyAlignment="1">
      <alignment horizontal="left"/>
    </xf>
    <xf numFmtId="0" fontId="0" fillId="32" borderId="11" xfId="58" applyFont="1" applyFill="1" applyBorder="1" applyAlignment="1" applyProtection="1">
      <alignment horizontal="left" vertical="top" wrapText="1"/>
      <protection/>
    </xf>
    <xf numFmtId="0" fontId="0" fillId="32" borderId="12" xfId="58" applyFont="1" applyFill="1" applyBorder="1" applyAlignment="1" applyProtection="1">
      <alignment horizontal="left" vertical="top" wrapText="1"/>
      <protection/>
    </xf>
    <xf numFmtId="0" fontId="0" fillId="32" borderId="13" xfId="58" applyFont="1" applyFill="1" applyBorder="1" applyAlignment="1" applyProtection="1">
      <alignment horizontal="left" vertical="top" wrapText="1"/>
      <protection/>
    </xf>
    <xf numFmtId="0" fontId="0" fillId="32" borderId="14" xfId="58" applyFont="1" applyFill="1" applyBorder="1" applyAlignment="1" applyProtection="1">
      <alignment horizontal="left" vertical="top" wrapText="1"/>
      <protection/>
    </xf>
    <xf numFmtId="0" fontId="1" fillId="33" borderId="10" xfId="0" applyFont="1" applyFill="1" applyBorder="1" applyAlignment="1" applyProtection="1">
      <alignment horizontal="left" vertical="top" wrapText="1"/>
      <protection/>
    </xf>
    <xf numFmtId="0" fontId="1" fillId="34" borderId="10" xfId="0" applyFont="1" applyFill="1" applyBorder="1" applyAlignment="1" applyProtection="1">
      <alignment horizontal="left" vertical="top" wrapText="1"/>
      <protection/>
    </xf>
    <xf numFmtId="0" fontId="0" fillId="0" borderId="10" xfId="0" applyFont="1" applyBorder="1" applyAlignment="1">
      <alignment horizontal="left" vertical="top" wrapText="1"/>
    </xf>
    <xf numFmtId="0" fontId="0" fillId="32" borderId="0" xfId="0" applyFont="1" applyFill="1" applyAlignment="1" applyProtection="1">
      <alignment horizontal="left" vertical="top" wrapText="1"/>
      <protection/>
    </xf>
    <xf numFmtId="0" fontId="0" fillId="32" borderId="10" xfId="0" applyFont="1" applyFill="1" applyBorder="1" applyAlignment="1" applyProtection="1">
      <alignment horizontal="left" vertical="top" wrapText="1"/>
      <protection locked="0"/>
    </xf>
    <xf numFmtId="0" fontId="1" fillId="32" borderId="0" xfId="0" applyFont="1" applyFill="1" applyAlignment="1" applyProtection="1">
      <alignment horizontal="left" vertical="top" wrapText="1"/>
      <protection/>
    </xf>
    <xf numFmtId="0" fontId="1" fillId="32" borderId="0" xfId="0" applyFont="1" applyFill="1" applyBorder="1" applyAlignment="1" applyProtection="1">
      <alignment horizontal="left" vertical="top" wrapText="1"/>
      <protection/>
    </xf>
    <xf numFmtId="0" fontId="7" fillId="32" borderId="10" xfId="0" applyFont="1" applyFill="1" applyBorder="1" applyAlignment="1" applyProtection="1">
      <alignment horizontal="left" vertical="top" wrapText="1"/>
      <protection/>
    </xf>
    <xf numFmtId="0" fontId="0" fillId="0" borderId="0" xfId="0" applyFont="1" applyAlignment="1">
      <alignment horizontal="left" vertical="top" wrapText="1"/>
    </xf>
    <xf numFmtId="0" fontId="0" fillId="32" borderId="10" xfId="0" applyFont="1" applyFill="1" applyBorder="1" applyAlignment="1" applyProtection="1">
      <alignment horizontal="left" vertical="top" wrapText="1"/>
      <protection/>
    </xf>
    <xf numFmtId="0" fontId="0" fillId="32" borderId="10" xfId="0" applyFont="1" applyFill="1" applyBorder="1" applyAlignment="1" applyProtection="1">
      <alignment horizontal="left" vertical="top" wrapText="1"/>
      <protection/>
    </xf>
    <xf numFmtId="0" fontId="0" fillId="32" borderId="10" xfId="0" applyFont="1" applyFill="1" applyBorder="1" applyAlignment="1" applyProtection="1">
      <alignment horizontal="left" vertical="top" wrapText="1"/>
      <protection/>
    </xf>
    <xf numFmtId="0" fontId="0" fillId="32" borderId="10" xfId="0" applyFont="1" applyFill="1" applyBorder="1" applyAlignment="1" applyProtection="1">
      <alignment horizontal="left" vertical="top" wrapText="1"/>
      <protection/>
    </xf>
    <xf numFmtId="0" fontId="4" fillId="32" borderId="0" xfId="0" applyFont="1" applyFill="1" applyAlignment="1">
      <alignment vertical="center"/>
    </xf>
    <xf numFmtId="0" fontId="0" fillId="32" borderId="0" xfId="0" applyFont="1" applyFill="1" applyAlignment="1" applyProtection="1">
      <alignment horizontal="left" wrapText="1"/>
      <protection/>
    </xf>
    <xf numFmtId="0" fontId="1" fillId="33" borderId="10" xfId="58" applyFont="1" applyFill="1" applyBorder="1" applyAlignment="1" applyProtection="1">
      <alignment horizontal="left" vertical="top" wrapText="1"/>
      <protection/>
    </xf>
    <xf numFmtId="0" fontId="7" fillId="32" borderId="0" xfId="0" applyFont="1" applyFill="1" applyAlignment="1" applyProtection="1">
      <alignment horizontal="center" vertical="top" wrapText="1"/>
      <protection/>
    </xf>
    <xf numFmtId="0" fontId="1" fillId="32" borderId="10" xfId="0" applyFont="1" applyFill="1" applyBorder="1" applyAlignment="1" applyProtection="1">
      <alignment horizontal="left" vertical="top" wrapText="1"/>
      <protection/>
    </xf>
    <xf numFmtId="0" fontId="0" fillId="32" borderId="10" xfId="0" applyFont="1" applyFill="1" applyBorder="1" applyAlignment="1" applyProtection="1">
      <alignment horizontal="center" vertical="top" wrapText="1"/>
      <protection locked="0"/>
    </xf>
    <xf numFmtId="0" fontId="1" fillId="34" borderId="10" xfId="58" applyFont="1" applyFill="1" applyBorder="1" applyAlignment="1" applyProtection="1">
      <alignment horizontal="left" vertical="top" wrapText="1"/>
      <protection/>
    </xf>
    <xf numFmtId="0" fontId="0" fillId="34" borderId="10" xfId="0" applyFont="1" applyFill="1" applyBorder="1" applyAlignment="1" applyProtection="1">
      <alignment horizontal="left" vertical="top" wrapText="1"/>
      <protection/>
    </xf>
    <xf numFmtId="182" fontId="1" fillId="33" borderId="10" xfId="58" applyNumberFormat="1" applyFont="1" applyFill="1" applyBorder="1" applyAlignment="1" applyProtection="1">
      <alignment horizontal="left" vertical="top" wrapText="1"/>
      <protection/>
    </xf>
    <xf numFmtId="0" fontId="0" fillId="33" borderId="10" xfId="0" applyFont="1" applyFill="1" applyBorder="1" applyAlignment="1" applyProtection="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26</xdr:row>
      <xdr:rowOff>76200</xdr:rowOff>
    </xdr:from>
    <xdr:to>
      <xdr:col>5</xdr:col>
      <xdr:colOff>1304925</xdr:colOff>
      <xdr:row>34</xdr:row>
      <xdr:rowOff>142875</xdr:rowOff>
    </xdr:to>
    <xdr:pic>
      <xdr:nvPicPr>
        <xdr:cNvPr id="1" name="Picture 3" descr="Q:\Trial Quick Release\Office on a Stick (30 June 13)\CTAT E-Stamps\DOES NOT CONTAIN CTAT.jpg"/>
        <xdr:cNvPicPr preferRelativeResize="1">
          <a:picLocks noChangeAspect="1"/>
        </xdr:cNvPicPr>
      </xdr:nvPicPr>
      <xdr:blipFill>
        <a:blip r:embed="rId1"/>
        <a:stretch>
          <a:fillRect/>
        </a:stretch>
      </xdr:blipFill>
      <xdr:spPr>
        <a:xfrm>
          <a:off x="0" y="5572125"/>
          <a:ext cx="5162550" cy="1362075"/>
        </a:xfrm>
        <a:prstGeom prst="rect">
          <a:avLst/>
        </a:prstGeom>
        <a:noFill/>
        <a:ln w="9525" cmpd="sng">
          <a:noFill/>
        </a:ln>
      </xdr:spPr>
    </xdr:pic>
    <xdr:clientData/>
  </xdr:twoCellAnchor>
  <xdr:twoCellAnchor>
    <xdr:from>
      <xdr:col>0</xdr:col>
      <xdr:colOff>38100</xdr:colOff>
      <xdr:row>6</xdr:row>
      <xdr:rowOff>0</xdr:rowOff>
    </xdr:from>
    <xdr:to>
      <xdr:col>1</xdr:col>
      <xdr:colOff>752475</xdr:colOff>
      <xdr:row>14</xdr:row>
      <xdr:rowOff>66675</xdr:rowOff>
    </xdr:to>
    <xdr:pic>
      <xdr:nvPicPr>
        <xdr:cNvPr id="2" name="Picture 6"/>
        <xdr:cNvPicPr preferRelativeResize="1">
          <a:picLocks noChangeAspect="1"/>
        </xdr:cNvPicPr>
      </xdr:nvPicPr>
      <xdr:blipFill>
        <a:blip r:embed="rId2"/>
        <a:stretch>
          <a:fillRect/>
        </a:stretch>
      </xdr:blipFill>
      <xdr:spPr>
        <a:xfrm>
          <a:off x="38100" y="1971675"/>
          <a:ext cx="1485900"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4"/>
  <sheetViews>
    <sheetView workbookViewId="0" topLeftCell="A1">
      <selection activeCell="F8" sqref="F8"/>
    </sheetView>
  </sheetViews>
  <sheetFormatPr defaultColWidth="11.57421875" defaultRowHeight="12.75"/>
  <cols>
    <col min="1" max="5" width="11.57421875" style="1" customWidth="1"/>
    <col min="6" max="6" width="30.421875" style="1" customWidth="1"/>
    <col min="7" max="7" width="23.57421875" style="1" customWidth="1"/>
    <col min="8" max="16384" width="11.57421875" style="1" customWidth="1"/>
  </cols>
  <sheetData>
    <row r="1" spans="1:7" ht="30" customHeight="1">
      <c r="A1" s="7" t="s">
        <v>116</v>
      </c>
      <c r="B1" s="7"/>
      <c r="C1" s="7"/>
      <c r="D1" s="7"/>
      <c r="E1" s="7"/>
      <c r="F1" s="7"/>
      <c r="G1" s="7"/>
    </row>
    <row r="2" spans="1:7" ht="30" customHeight="1">
      <c r="A2" s="7" t="s">
        <v>35</v>
      </c>
      <c r="B2" s="7"/>
      <c r="C2" s="7"/>
      <c r="D2" s="7"/>
      <c r="E2" s="7"/>
      <c r="F2" s="7"/>
      <c r="G2" s="7"/>
    </row>
    <row r="3" spans="1:7" ht="30" customHeight="1">
      <c r="A3" s="7" t="s">
        <v>62</v>
      </c>
      <c r="B3" s="7"/>
      <c r="C3" s="7"/>
      <c r="D3" s="7"/>
      <c r="E3" s="7"/>
      <c r="F3" s="7"/>
      <c r="G3" s="7"/>
    </row>
    <row r="4" spans="1:7" ht="30" customHeight="1">
      <c r="A4" s="7" t="s">
        <v>63</v>
      </c>
      <c r="B4" s="7"/>
      <c r="C4" s="7"/>
      <c r="D4" s="7"/>
      <c r="E4" s="7"/>
      <c r="F4" s="7"/>
      <c r="G4" s="7"/>
    </row>
    <row r="5" spans="1:4" ht="22.5">
      <c r="A5" s="7" t="s">
        <v>64</v>
      </c>
      <c r="B5" s="7"/>
      <c r="C5" s="7"/>
      <c r="D5" s="7"/>
    </row>
    <row r="6" spans="2:5" ht="12.75">
      <c r="B6" s="26"/>
      <c r="C6" s="26"/>
      <c r="D6" s="26"/>
      <c r="E6" s="26"/>
    </row>
    <row r="16" spans="1:4" ht="15">
      <c r="A16" s="25" t="s">
        <v>65</v>
      </c>
      <c r="B16" s="5"/>
      <c r="C16" s="5"/>
      <c r="D16" s="5"/>
    </row>
    <row r="17" spans="1:4" ht="15">
      <c r="A17" s="25"/>
      <c r="B17" s="5"/>
      <c r="C17" s="5"/>
      <c r="D17" s="5"/>
    </row>
    <row r="18" spans="1:4" ht="15">
      <c r="A18" s="25" t="s">
        <v>123</v>
      </c>
      <c r="B18" s="5"/>
      <c r="C18" s="5"/>
      <c r="D18" s="5"/>
    </row>
    <row r="19" spans="1:4" ht="15">
      <c r="A19" s="25"/>
      <c r="B19" s="5"/>
      <c r="C19" s="5"/>
      <c r="D19" s="5"/>
    </row>
    <row r="20" spans="1:4" ht="15">
      <c r="A20" s="4" t="s">
        <v>36</v>
      </c>
      <c r="B20" s="5"/>
      <c r="C20" s="5"/>
      <c r="D20" s="5"/>
    </row>
    <row r="21" spans="1:4" ht="15">
      <c r="A21" s="4" t="s">
        <v>28</v>
      </c>
      <c r="B21" s="5"/>
      <c r="C21" s="5"/>
      <c r="D21" s="5"/>
    </row>
    <row r="22" spans="1:4" ht="15">
      <c r="A22" s="4" t="s">
        <v>29</v>
      </c>
      <c r="B22" s="5"/>
      <c r="C22" s="5"/>
      <c r="D22" s="5"/>
    </row>
    <row r="23" spans="1:4" ht="15">
      <c r="A23" s="4" t="s">
        <v>30</v>
      </c>
      <c r="B23" s="5"/>
      <c r="C23" s="5"/>
      <c r="D23" s="5"/>
    </row>
    <row r="24" spans="1:4" ht="15">
      <c r="A24" s="4" t="s">
        <v>31</v>
      </c>
      <c r="B24" s="5"/>
      <c r="C24" s="5"/>
      <c r="D24" s="5"/>
    </row>
    <row r="25" spans="1:4" ht="15">
      <c r="A25" s="4" t="s">
        <v>32</v>
      </c>
      <c r="B25" s="5"/>
      <c r="C25" s="5"/>
      <c r="D25" s="5"/>
    </row>
    <row r="27" ht="12.75"/>
    <row r="28" ht="12.75"/>
    <row r="29" ht="12.75"/>
    <row r="30" ht="12.75"/>
    <row r="31" ht="12.75"/>
    <row r="32" ht="12.75"/>
    <row r="33" ht="12.75"/>
    <row r="34" ht="12.75">
      <c r="C34" s="6"/>
    </row>
  </sheetData>
  <sheetProtection selectLockedCells="1" selectUnlockedCells="1"/>
  <mergeCells count="1">
    <mergeCell ref="B6:E6"/>
  </mergeCells>
  <printOptions/>
  <pageMargins left="0.7" right="0.7" top="0.75" bottom="0.75" header="0.3" footer="0.3"/>
  <pageSetup horizontalDpi="600" verticalDpi="600" orientation="portrait" r:id="rId2"/>
  <headerFooter>
    <oddHeader>&amp;CDated 27.01.2017</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Q51"/>
  <sheetViews>
    <sheetView tabSelected="1" zoomScale="85" zoomScaleNormal="85" workbookViewId="0" topLeftCell="A47">
      <selection activeCell="H51" sqref="H51"/>
    </sheetView>
  </sheetViews>
  <sheetFormatPr defaultColWidth="11.57421875" defaultRowHeight="12.75"/>
  <cols>
    <col min="1" max="1" width="7.28125" style="15" customWidth="1"/>
    <col min="2" max="2" width="64.00390625" style="15" customWidth="1"/>
    <col min="3" max="3" width="11.7109375" style="15" customWidth="1"/>
    <col min="4" max="4" width="32.7109375" style="15" customWidth="1"/>
    <col min="5" max="5" width="18.421875" style="15" customWidth="1"/>
    <col min="6" max="6" width="24.140625" style="15" customWidth="1"/>
    <col min="7" max="7" width="27.28125" style="15" customWidth="1"/>
    <col min="8" max="8" width="60.7109375" style="15" customWidth="1"/>
    <col min="9" max="9" width="19.00390625" style="15" customWidth="1"/>
    <col min="10" max="10" width="36.57421875" style="15" customWidth="1"/>
    <col min="11" max="11" width="2.7109375" style="15" customWidth="1"/>
    <col min="12" max="13" width="8.8515625" style="15" customWidth="1"/>
    <col min="14" max="14" width="68.140625" style="15" customWidth="1"/>
    <col min="15" max="16384" width="11.57421875" style="15" customWidth="1"/>
  </cols>
  <sheetData>
    <row r="1" ht="18" customHeight="1">
      <c r="A1" s="15" t="s">
        <v>20</v>
      </c>
    </row>
    <row r="2" spans="1:10" ht="27" customHeight="1" thickBot="1">
      <c r="A2" s="29" t="s">
        <v>25</v>
      </c>
      <c r="B2" s="29"/>
      <c r="C2" s="30"/>
      <c r="D2" s="30"/>
      <c r="F2" s="28" t="s">
        <v>27</v>
      </c>
      <c r="G2" s="28"/>
      <c r="I2" s="28" t="s">
        <v>26</v>
      </c>
      <c r="J2" s="28"/>
    </row>
    <row r="3" spans="1:10" ht="27" customHeight="1">
      <c r="A3" s="29" t="s">
        <v>24</v>
      </c>
      <c r="B3" s="29"/>
      <c r="C3" s="30"/>
      <c r="D3" s="30"/>
      <c r="F3" s="8" t="s">
        <v>17</v>
      </c>
      <c r="G3" s="9">
        <f>COUNTIF(C13:C51,"Mandatory")</f>
        <v>39</v>
      </c>
      <c r="I3" s="8" t="s">
        <v>17</v>
      </c>
      <c r="J3" s="9">
        <f>COUNTIF(C13:C51,"Mandatory")</f>
        <v>39</v>
      </c>
    </row>
    <row r="4" spans="1:10" ht="27" customHeight="1" thickBot="1">
      <c r="A4" s="29" t="s">
        <v>21</v>
      </c>
      <c r="B4" s="29"/>
      <c r="C4" s="30"/>
      <c r="D4" s="30"/>
      <c r="F4" s="10" t="s">
        <v>18</v>
      </c>
      <c r="G4" s="11">
        <f>_xlfn.COUNTIFS(C$13:C$51,"Mandatory",E$13:E$51,"COMPLIANT")</f>
        <v>0</v>
      </c>
      <c r="I4" s="10" t="s">
        <v>18</v>
      </c>
      <c r="J4" s="11">
        <f>_xlfn.COUNTIFS(C$13:C$51,"Mandatory",I$13:I$51,"COMPLIANT")</f>
        <v>0</v>
      </c>
    </row>
    <row r="5" spans="1:4" ht="27" customHeight="1">
      <c r="A5" s="29" t="s">
        <v>60</v>
      </c>
      <c r="B5" s="29"/>
      <c r="C5" s="30"/>
      <c r="D5" s="30"/>
    </row>
    <row r="7" spans="2:5" ht="39" customHeight="1">
      <c r="B7" s="17"/>
      <c r="C7" s="17"/>
      <c r="D7" s="17"/>
      <c r="E7" s="17"/>
    </row>
    <row r="9" spans="1:10" s="2" customFormat="1" ht="12.75">
      <c r="A9" s="3"/>
      <c r="B9" s="19"/>
      <c r="C9" s="3"/>
      <c r="D9" s="3"/>
      <c r="E9" s="31" t="s">
        <v>15</v>
      </c>
      <c r="F9" s="32"/>
      <c r="G9" s="32"/>
      <c r="H9" s="33" t="s">
        <v>22</v>
      </c>
      <c r="I9" s="34"/>
      <c r="J9" s="34"/>
    </row>
    <row r="10" spans="1:10" s="2" customFormat="1" ht="12.75">
      <c r="A10" s="12" t="s">
        <v>16</v>
      </c>
      <c r="B10" s="12" t="s">
        <v>8</v>
      </c>
      <c r="C10" s="12" t="s">
        <v>9</v>
      </c>
      <c r="D10" s="12" t="s">
        <v>10</v>
      </c>
      <c r="E10" s="13" t="s">
        <v>11</v>
      </c>
      <c r="F10" s="13" t="s">
        <v>12</v>
      </c>
      <c r="G10" s="13" t="s">
        <v>13</v>
      </c>
      <c r="H10" s="12" t="s">
        <v>14</v>
      </c>
      <c r="I10" s="12" t="s">
        <v>33</v>
      </c>
      <c r="J10" s="12" t="s">
        <v>34</v>
      </c>
    </row>
    <row r="11" spans="1:10" s="18" customFormat="1" ht="31.5" customHeight="1">
      <c r="A11" s="12" t="s">
        <v>59</v>
      </c>
      <c r="B11" s="12" t="s">
        <v>0</v>
      </c>
      <c r="C11" s="12" t="s">
        <v>1</v>
      </c>
      <c r="D11" s="12" t="s">
        <v>19</v>
      </c>
      <c r="E11" s="13" t="s">
        <v>2</v>
      </c>
      <c r="F11" s="13" t="s">
        <v>3</v>
      </c>
      <c r="G11" s="13" t="s">
        <v>7</v>
      </c>
      <c r="H11" s="12" t="s">
        <v>23</v>
      </c>
      <c r="I11" s="12" t="s">
        <v>4</v>
      </c>
      <c r="J11" s="12" t="s">
        <v>5</v>
      </c>
    </row>
    <row r="12" spans="1:10" s="18" customFormat="1" ht="12.75">
      <c r="A12" s="27" t="s">
        <v>113</v>
      </c>
      <c r="B12" s="27"/>
      <c r="C12" s="27"/>
      <c r="D12" s="27"/>
      <c r="E12" s="27"/>
      <c r="F12" s="27"/>
      <c r="G12" s="27"/>
      <c r="H12" s="27"/>
      <c r="I12" s="27"/>
      <c r="J12" s="27"/>
    </row>
    <row r="13" spans="1:10" s="2" customFormat="1" ht="184.5">
      <c r="A13" s="3" t="s">
        <v>37</v>
      </c>
      <c r="B13" s="14" t="s">
        <v>66</v>
      </c>
      <c r="C13" s="3" t="s">
        <v>6</v>
      </c>
      <c r="D13" s="3" t="s">
        <v>125</v>
      </c>
      <c r="E13" s="16"/>
      <c r="F13" s="16"/>
      <c r="G13" s="16"/>
      <c r="H13" s="21" t="s">
        <v>126</v>
      </c>
      <c r="I13" s="3"/>
      <c r="J13" s="3"/>
    </row>
    <row r="14" spans="1:10" s="2" customFormat="1" ht="92.25">
      <c r="A14" s="3" t="s">
        <v>38</v>
      </c>
      <c r="B14" s="14" t="s">
        <v>115</v>
      </c>
      <c r="C14" s="3" t="s">
        <v>6</v>
      </c>
      <c r="D14" s="23" t="s">
        <v>117</v>
      </c>
      <c r="E14" s="16"/>
      <c r="F14" s="16"/>
      <c r="G14" s="16"/>
      <c r="H14" s="24" t="s">
        <v>120</v>
      </c>
      <c r="I14" s="3"/>
      <c r="J14" s="3"/>
    </row>
    <row r="15" spans="1:10" s="2" customFormat="1" ht="39">
      <c r="A15" s="3" t="s">
        <v>39</v>
      </c>
      <c r="B15" s="14" t="s">
        <v>67</v>
      </c>
      <c r="C15" s="3" t="s">
        <v>6</v>
      </c>
      <c r="D15" s="23" t="s">
        <v>101</v>
      </c>
      <c r="E15" s="16"/>
      <c r="F15" s="16"/>
      <c r="G15" s="16"/>
      <c r="H15" s="24" t="s">
        <v>104</v>
      </c>
      <c r="I15" s="3"/>
      <c r="J15" s="3"/>
    </row>
    <row r="16" spans="1:10" s="2" customFormat="1" ht="26.25">
      <c r="A16" s="3" t="s">
        <v>40</v>
      </c>
      <c r="B16" s="14" t="s">
        <v>74</v>
      </c>
      <c r="C16" s="3" t="s">
        <v>6</v>
      </c>
      <c r="D16" s="24" t="s">
        <v>101</v>
      </c>
      <c r="E16" s="16"/>
      <c r="F16" s="16"/>
      <c r="G16" s="16"/>
      <c r="H16" s="24" t="s">
        <v>104</v>
      </c>
      <c r="I16" s="3"/>
      <c r="J16" s="3"/>
    </row>
    <row r="17" spans="1:10" s="2" customFormat="1" ht="39">
      <c r="A17" s="3" t="s">
        <v>41</v>
      </c>
      <c r="B17" s="14" t="s">
        <v>75</v>
      </c>
      <c r="C17" s="3" t="s">
        <v>6</v>
      </c>
      <c r="D17" s="24" t="s">
        <v>101</v>
      </c>
      <c r="E17" s="16"/>
      <c r="F17" s="16"/>
      <c r="G17" s="16"/>
      <c r="H17" s="24" t="s">
        <v>104</v>
      </c>
      <c r="I17" s="3"/>
      <c r="J17" s="3"/>
    </row>
    <row r="18" spans="1:10" s="2" customFormat="1" ht="39">
      <c r="A18" s="3" t="s">
        <v>42</v>
      </c>
      <c r="B18" s="14" t="s">
        <v>76</v>
      </c>
      <c r="C18" s="3" t="s">
        <v>6</v>
      </c>
      <c r="D18" s="23" t="s">
        <v>118</v>
      </c>
      <c r="E18" s="16"/>
      <c r="F18" s="16"/>
      <c r="G18" s="16"/>
      <c r="H18" s="24" t="s">
        <v>127</v>
      </c>
      <c r="I18" s="3"/>
      <c r="J18" s="3"/>
    </row>
    <row r="19" spans="1:10" s="2" customFormat="1" ht="52.5">
      <c r="A19" s="3" t="s">
        <v>43</v>
      </c>
      <c r="B19" s="14" t="s">
        <v>77</v>
      </c>
      <c r="C19" s="3" t="s">
        <v>6</v>
      </c>
      <c r="D19" s="24" t="s">
        <v>118</v>
      </c>
      <c r="E19" s="16"/>
      <c r="F19" s="16"/>
      <c r="G19" s="16"/>
      <c r="H19" s="24" t="s">
        <v>127</v>
      </c>
      <c r="I19" s="3"/>
      <c r="J19" s="3"/>
    </row>
    <row r="20" spans="1:10" s="2" customFormat="1" ht="39">
      <c r="A20" s="3" t="s">
        <v>44</v>
      </c>
      <c r="B20" s="20" t="s">
        <v>78</v>
      </c>
      <c r="C20" s="3" t="s">
        <v>6</v>
      </c>
      <c r="D20" s="24" t="s">
        <v>118</v>
      </c>
      <c r="E20" s="16"/>
      <c r="F20" s="16"/>
      <c r="G20" s="16"/>
      <c r="H20" s="24" t="s">
        <v>127</v>
      </c>
      <c r="I20" s="3"/>
      <c r="J20" s="3"/>
    </row>
    <row r="21" spans="1:10" s="2" customFormat="1" ht="52.5">
      <c r="A21" s="3" t="s">
        <v>45</v>
      </c>
      <c r="B21" s="14" t="s">
        <v>79</v>
      </c>
      <c r="C21" s="3" t="s">
        <v>6</v>
      </c>
      <c r="D21" s="24" t="s">
        <v>118</v>
      </c>
      <c r="E21" s="16"/>
      <c r="F21" s="16"/>
      <c r="G21" s="16"/>
      <c r="H21" s="24" t="s">
        <v>127</v>
      </c>
      <c r="I21" s="3"/>
      <c r="J21" s="3"/>
    </row>
    <row r="22" spans="1:10" s="2" customFormat="1" ht="22.5" customHeight="1">
      <c r="A22" s="3" t="s">
        <v>46</v>
      </c>
      <c r="B22" s="14" t="s">
        <v>80</v>
      </c>
      <c r="C22" s="3" t="s">
        <v>6</v>
      </c>
      <c r="D22" s="24" t="s">
        <v>101</v>
      </c>
      <c r="E22" s="16"/>
      <c r="F22" s="16"/>
      <c r="G22" s="16"/>
      <c r="H22" s="24" t="s">
        <v>104</v>
      </c>
      <c r="I22" s="3"/>
      <c r="J22" s="3"/>
    </row>
    <row r="23" spans="1:10" s="2" customFormat="1" ht="39">
      <c r="A23" s="3" t="s">
        <v>47</v>
      </c>
      <c r="B23" s="14" t="s">
        <v>81</v>
      </c>
      <c r="C23" s="3" t="s">
        <v>6</v>
      </c>
      <c r="D23" s="24" t="s">
        <v>101</v>
      </c>
      <c r="E23" s="16"/>
      <c r="F23" s="16"/>
      <c r="G23" s="16"/>
      <c r="H23" s="24" t="s">
        <v>104</v>
      </c>
      <c r="I23" s="3"/>
      <c r="J23" s="3"/>
    </row>
    <row r="24" spans="1:10" s="2" customFormat="1" ht="26.25">
      <c r="A24" s="3" t="s">
        <v>48</v>
      </c>
      <c r="B24" s="14" t="s">
        <v>82</v>
      </c>
      <c r="C24" s="3" t="s">
        <v>6</v>
      </c>
      <c r="D24" s="24" t="s">
        <v>101</v>
      </c>
      <c r="E24" s="16"/>
      <c r="F24" s="16"/>
      <c r="G24" s="16"/>
      <c r="H24" s="24" t="s">
        <v>104</v>
      </c>
      <c r="I24" s="3"/>
      <c r="J24" s="3"/>
    </row>
    <row r="25" spans="1:10" s="2" customFormat="1" ht="26.25">
      <c r="A25" s="3" t="s">
        <v>49</v>
      </c>
      <c r="B25" s="14" t="s">
        <v>83</v>
      </c>
      <c r="C25" s="3" t="s">
        <v>6</v>
      </c>
      <c r="D25" s="24" t="s">
        <v>101</v>
      </c>
      <c r="E25" s="16"/>
      <c r="F25" s="16"/>
      <c r="G25" s="16"/>
      <c r="H25" s="24" t="s">
        <v>104</v>
      </c>
      <c r="I25" s="3"/>
      <c r="J25" s="3"/>
    </row>
    <row r="26" spans="1:10" s="2" customFormat="1" ht="26.25">
      <c r="A26" s="3" t="s">
        <v>50</v>
      </c>
      <c r="B26" s="14" t="s">
        <v>84</v>
      </c>
      <c r="C26" s="3" t="s">
        <v>6</v>
      </c>
      <c r="D26" s="24" t="s">
        <v>101</v>
      </c>
      <c r="E26" s="16"/>
      <c r="F26" s="16"/>
      <c r="G26" s="16"/>
      <c r="H26" s="24" t="s">
        <v>104</v>
      </c>
      <c r="I26" s="3"/>
      <c r="J26" s="3"/>
    </row>
    <row r="27" spans="1:10" s="2" customFormat="1" ht="12.75">
      <c r="A27" s="3" t="s">
        <v>51</v>
      </c>
      <c r="B27" s="14" t="s">
        <v>105</v>
      </c>
      <c r="C27" s="3" t="s">
        <v>6</v>
      </c>
      <c r="D27" s="24" t="s">
        <v>101</v>
      </c>
      <c r="E27" s="16"/>
      <c r="F27" s="16"/>
      <c r="G27" s="16"/>
      <c r="H27" s="24" t="s">
        <v>104</v>
      </c>
      <c r="I27" s="3"/>
      <c r="J27" s="3"/>
    </row>
    <row r="28" spans="1:10" s="2" customFormat="1" ht="12.75">
      <c r="A28" s="3" t="s">
        <v>52</v>
      </c>
      <c r="B28" s="14" t="s">
        <v>85</v>
      </c>
      <c r="C28" s="3" t="s">
        <v>6</v>
      </c>
      <c r="D28" s="24" t="s">
        <v>101</v>
      </c>
      <c r="E28" s="16"/>
      <c r="F28" s="16"/>
      <c r="G28" s="16"/>
      <c r="H28" s="24" t="s">
        <v>104</v>
      </c>
      <c r="I28" s="3"/>
      <c r="J28" s="3"/>
    </row>
    <row r="29" spans="1:10" s="2" customFormat="1" ht="12.75">
      <c r="A29" s="3" t="s">
        <v>53</v>
      </c>
      <c r="B29" s="14" t="s">
        <v>86</v>
      </c>
      <c r="C29" s="3" t="s">
        <v>6</v>
      </c>
      <c r="D29" s="24" t="s">
        <v>101</v>
      </c>
      <c r="E29" s="16"/>
      <c r="F29" s="16"/>
      <c r="G29" s="16"/>
      <c r="H29" s="24" t="s">
        <v>104</v>
      </c>
      <c r="I29" s="3"/>
      <c r="J29" s="3"/>
    </row>
    <row r="30" spans="1:10" s="2" customFormat="1" ht="26.25">
      <c r="A30" s="3" t="s">
        <v>54</v>
      </c>
      <c r="B30" s="14" t="s">
        <v>106</v>
      </c>
      <c r="C30" s="3" t="s">
        <v>6</v>
      </c>
      <c r="D30" s="24" t="s">
        <v>101</v>
      </c>
      <c r="E30" s="16"/>
      <c r="F30" s="16"/>
      <c r="G30" s="16"/>
      <c r="H30" s="24" t="s">
        <v>104</v>
      </c>
      <c r="I30" s="3"/>
      <c r="J30" s="3"/>
    </row>
    <row r="31" spans="1:10" s="2" customFormat="1" ht="26.25">
      <c r="A31" s="3" t="s">
        <v>55</v>
      </c>
      <c r="B31" s="14" t="s">
        <v>87</v>
      </c>
      <c r="C31" s="3" t="s">
        <v>6</v>
      </c>
      <c r="D31" s="24" t="s">
        <v>118</v>
      </c>
      <c r="E31" s="16"/>
      <c r="F31" s="16"/>
      <c r="G31" s="16"/>
      <c r="H31" s="24" t="s">
        <v>127</v>
      </c>
      <c r="I31" s="3"/>
      <c r="J31" s="3"/>
    </row>
    <row r="32" spans="1:10" s="2" customFormat="1" ht="12.75">
      <c r="A32" s="3" t="s">
        <v>56</v>
      </c>
      <c r="B32" s="14" t="s">
        <v>88</v>
      </c>
      <c r="C32" s="3" t="s">
        <v>6</v>
      </c>
      <c r="D32" s="24" t="s">
        <v>101</v>
      </c>
      <c r="E32" s="16"/>
      <c r="F32" s="16"/>
      <c r="G32" s="16"/>
      <c r="H32" s="24" t="s">
        <v>104</v>
      </c>
      <c r="I32" s="3"/>
      <c r="J32" s="3"/>
    </row>
    <row r="33" spans="1:43" ht="26.25">
      <c r="A33" s="3" t="s">
        <v>57</v>
      </c>
      <c r="B33" s="14" t="s">
        <v>102</v>
      </c>
      <c r="C33" s="3" t="s">
        <v>6</v>
      </c>
      <c r="D33" s="24" t="s">
        <v>118</v>
      </c>
      <c r="E33" s="16"/>
      <c r="F33" s="16"/>
      <c r="G33" s="16"/>
      <c r="H33" s="24" t="s">
        <v>127</v>
      </c>
      <c r="I33" s="3"/>
      <c r="J33" s="3"/>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10" ht="12.75">
      <c r="A34" s="3" t="s">
        <v>58</v>
      </c>
      <c r="B34" s="14" t="s">
        <v>107</v>
      </c>
      <c r="C34" s="3" t="s">
        <v>6</v>
      </c>
      <c r="D34" s="24" t="s">
        <v>101</v>
      </c>
      <c r="E34" s="16"/>
      <c r="F34" s="16"/>
      <c r="G34" s="16"/>
      <c r="H34" s="24" t="s">
        <v>104</v>
      </c>
      <c r="I34" s="3"/>
      <c r="J34" s="3"/>
    </row>
    <row r="35" spans="1:10" s="2" customFormat="1" ht="36" customHeight="1">
      <c r="A35" s="24" t="s">
        <v>68</v>
      </c>
      <c r="B35" s="14" t="s">
        <v>89</v>
      </c>
      <c r="C35" s="3" t="s">
        <v>6</v>
      </c>
      <c r="D35" s="24" t="s">
        <v>101</v>
      </c>
      <c r="E35" s="16"/>
      <c r="F35" s="16"/>
      <c r="G35" s="16"/>
      <c r="H35" s="24" t="s">
        <v>104</v>
      </c>
      <c r="I35" s="3"/>
      <c r="J35" s="3"/>
    </row>
    <row r="36" spans="1:10" s="2" customFormat="1" ht="36" customHeight="1">
      <c r="A36" s="24" t="s">
        <v>69</v>
      </c>
      <c r="B36" s="14" t="s">
        <v>90</v>
      </c>
      <c r="C36" s="24" t="s">
        <v>6</v>
      </c>
      <c r="D36" s="24" t="s">
        <v>101</v>
      </c>
      <c r="E36" s="16"/>
      <c r="F36" s="16"/>
      <c r="G36" s="16"/>
      <c r="H36" s="24" t="s">
        <v>104</v>
      </c>
      <c r="I36" s="24"/>
      <c r="J36" s="24"/>
    </row>
    <row r="37" spans="1:10" s="2" customFormat="1" ht="26.25">
      <c r="A37" s="24" t="s">
        <v>70</v>
      </c>
      <c r="B37" s="14" t="s">
        <v>91</v>
      </c>
      <c r="C37" s="24" t="s">
        <v>6</v>
      </c>
      <c r="D37" s="24" t="s">
        <v>118</v>
      </c>
      <c r="E37" s="16"/>
      <c r="F37" s="16"/>
      <c r="G37" s="16"/>
      <c r="H37" s="24" t="s">
        <v>127</v>
      </c>
      <c r="I37" s="24"/>
      <c r="J37" s="24"/>
    </row>
    <row r="38" spans="1:10" s="2" customFormat="1" ht="26.25">
      <c r="A38" s="24" t="s">
        <v>71</v>
      </c>
      <c r="B38" s="14" t="s">
        <v>92</v>
      </c>
      <c r="C38" s="24" t="s">
        <v>6</v>
      </c>
      <c r="D38" s="24" t="s">
        <v>118</v>
      </c>
      <c r="E38" s="16"/>
      <c r="F38" s="16"/>
      <c r="G38" s="16"/>
      <c r="H38" s="24" t="s">
        <v>127</v>
      </c>
      <c r="I38" s="24"/>
      <c r="J38" s="24"/>
    </row>
    <row r="39" spans="1:10" s="2" customFormat="1" ht="36" customHeight="1">
      <c r="A39" s="24" t="s">
        <v>72</v>
      </c>
      <c r="B39" s="14" t="s">
        <v>93</v>
      </c>
      <c r="C39" s="24" t="s">
        <v>6</v>
      </c>
      <c r="D39" s="24" t="s">
        <v>101</v>
      </c>
      <c r="E39" s="16"/>
      <c r="F39" s="16"/>
      <c r="G39" s="16"/>
      <c r="H39" s="24" t="s">
        <v>104</v>
      </c>
      <c r="I39" s="24"/>
      <c r="J39" s="24"/>
    </row>
    <row r="40" spans="1:10" s="2" customFormat="1" ht="26.25">
      <c r="A40" s="24" t="s">
        <v>73</v>
      </c>
      <c r="B40" s="14" t="s">
        <v>94</v>
      </c>
      <c r="C40" s="24" t="s">
        <v>6</v>
      </c>
      <c r="D40" s="24" t="s">
        <v>118</v>
      </c>
      <c r="E40" s="16"/>
      <c r="F40" s="16"/>
      <c r="G40" s="16"/>
      <c r="H40" s="24" t="s">
        <v>127</v>
      </c>
      <c r="I40" s="24"/>
      <c r="J40" s="24"/>
    </row>
    <row r="41" spans="1:10" s="2" customFormat="1" ht="36" customHeight="1">
      <c r="A41" s="24" t="s">
        <v>61</v>
      </c>
      <c r="B41" s="14" t="s">
        <v>95</v>
      </c>
      <c r="C41" s="24" t="s">
        <v>6</v>
      </c>
      <c r="D41" s="24" t="s">
        <v>101</v>
      </c>
      <c r="E41" s="16"/>
      <c r="F41" s="16"/>
      <c r="G41" s="16"/>
      <c r="H41" s="24" t="s">
        <v>104</v>
      </c>
      <c r="I41" s="24"/>
      <c r="J41" s="24"/>
    </row>
    <row r="42" spans="1:10" s="2" customFormat="1" ht="36" customHeight="1">
      <c r="A42" s="24" t="s">
        <v>98</v>
      </c>
      <c r="B42" s="14" t="s">
        <v>96</v>
      </c>
      <c r="C42" s="24" t="s">
        <v>6</v>
      </c>
      <c r="D42" s="24" t="s">
        <v>101</v>
      </c>
      <c r="E42" s="16"/>
      <c r="F42" s="16"/>
      <c r="G42" s="16"/>
      <c r="H42" s="24" t="s">
        <v>104</v>
      </c>
      <c r="I42" s="24"/>
      <c r="J42" s="24"/>
    </row>
    <row r="43" spans="1:10" s="2" customFormat="1" ht="26.25">
      <c r="A43" s="24" t="s">
        <v>99</v>
      </c>
      <c r="B43" s="14" t="s">
        <v>97</v>
      </c>
      <c r="C43" s="24" t="s">
        <v>6</v>
      </c>
      <c r="D43" s="24" t="s">
        <v>101</v>
      </c>
      <c r="E43" s="16"/>
      <c r="F43" s="16"/>
      <c r="G43" s="16"/>
      <c r="H43" s="24" t="s">
        <v>104</v>
      </c>
      <c r="I43" s="24"/>
      <c r="J43" s="24"/>
    </row>
    <row r="44" spans="1:10" s="2" customFormat="1" ht="52.5">
      <c r="A44" s="24" t="s">
        <v>100</v>
      </c>
      <c r="B44" s="14" t="s">
        <v>124</v>
      </c>
      <c r="C44" s="24" t="s">
        <v>6</v>
      </c>
      <c r="D44" s="24" t="s">
        <v>101</v>
      </c>
      <c r="E44" s="16"/>
      <c r="F44" s="16"/>
      <c r="G44" s="16"/>
      <c r="H44" s="24" t="s">
        <v>104</v>
      </c>
      <c r="I44" s="24"/>
      <c r="J44" s="24"/>
    </row>
    <row r="45" spans="1:10" ht="39">
      <c r="A45" s="21" t="s">
        <v>103</v>
      </c>
      <c r="B45" s="21" t="s">
        <v>114</v>
      </c>
      <c r="C45" s="21" t="s">
        <v>6</v>
      </c>
      <c r="D45" s="24" t="s">
        <v>119</v>
      </c>
      <c r="E45" s="16"/>
      <c r="F45" s="16"/>
      <c r="G45" s="16"/>
      <c r="H45" s="22" t="s">
        <v>135</v>
      </c>
      <c r="I45" s="21"/>
      <c r="J45" s="21"/>
    </row>
    <row r="46" spans="1:10" ht="52.5">
      <c r="A46" s="24" t="s">
        <v>103</v>
      </c>
      <c r="B46" s="24" t="s">
        <v>108</v>
      </c>
      <c r="C46" s="24" t="s">
        <v>6</v>
      </c>
      <c r="D46" s="24" t="s">
        <v>119</v>
      </c>
      <c r="E46" s="16"/>
      <c r="F46" s="16"/>
      <c r="G46" s="16"/>
      <c r="H46" s="24" t="s">
        <v>130</v>
      </c>
      <c r="I46" s="24"/>
      <c r="J46" s="24"/>
    </row>
    <row r="47" spans="1:10" ht="52.5">
      <c r="A47" s="24" t="s">
        <v>131</v>
      </c>
      <c r="B47" s="24" t="s">
        <v>109</v>
      </c>
      <c r="C47" s="24" t="s">
        <v>6</v>
      </c>
      <c r="D47" s="24" t="s">
        <v>119</v>
      </c>
      <c r="E47" s="16"/>
      <c r="F47" s="16"/>
      <c r="G47" s="16"/>
      <c r="H47" s="24" t="s">
        <v>130</v>
      </c>
      <c r="I47" s="24"/>
      <c r="J47" s="24"/>
    </row>
    <row r="48" spans="1:10" ht="52.5">
      <c r="A48" s="24" t="s">
        <v>132</v>
      </c>
      <c r="B48" s="24" t="s">
        <v>110</v>
      </c>
      <c r="C48" s="24" t="s">
        <v>6</v>
      </c>
      <c r="D48" s="24" t="s">
        <v>119</v>
      </c>
      <c r="E48" s="16"/>
      <c r="F48" s="16"/>
      <c r="G48" s="16"/>
      <c r="H48" s="24" t="s">
        <v>130</v>
      </c>
      <c r="I48" s="24"/>
      <c r="J48" s="24"/>
    </row>
    <row r="49" spans="1:10" ht="52.5">
      <c r="A49" s="24" t="s">
        <v>133</v>
      </c>
      <c r="B49" s="24" t="s">
        <v>111</v>
      </c>
      <c r="C49" s="24" t="s">
        <v>6</v>
      </c>
      <c r="D49" s="24" t="s">
        <v>119</v>
      </c>
      <c r="E49" s="16"/>
      <c r="F49" s="16"/>
      <c r="G49" s="16"/>
      <c r="H49" s="24" t="s">
        <v>130</v>
      </c>
      <c r="I49" s="24"/>
      <c r="J49" s="24"/>
    </row>
    <row r="50" spans="1:10" ht="52.5">
      <c r="A50" s="24" t="s">
        <v>134</v>
      </c>
      <c r="B50" s="24" t="s">
        <v>112</v>
      </c>
      <c r="C50" s="24" t="s">
        <v>6</v>
      </c>
      <c r="D50" s="24" t="s">
        <v>119</v>
      </c>
      <c r="E50" s="16"/>
      <c r="F50" s="16"/>
      <c r="G50" s="16"/>
      <c r="H50" s="24" t="s">
        <v>130</v>
      </c>
      <c r="I50" s="24"/>
      <c r="J50" s="24"/>
    </row>
    <row r="51" spans="1:10" ht="66">
      <c r="A51" s="24" t="s">
        <v>121</v>
      </c>
      <c r="B51" s="24" t="s">
        <v>122</v>
      </c>
      <c r="C51" s="24" t="s">
        <v>6</v>
      </c>
      <c r="D51" s="24" t="s">
        <v>128</v>
      </c>
      <c r="E51" s="24"/>
      <c r="F51" s="24"/>
      <c r="G51" s="24"/>
      <c r="H51" s="24" t="s">
        <v>129</v>
      </c>
      <c r="I51" s="24"/>
      <c r="J51" s="24"/>
    </row>
  </sheetData>
  <sheetProtection formatCells="0" formatColumns="0" formatRows="0" autoFilter="0"/>
  <autoFilter ref="A11:J11"/>
  <mergeCells count="13">
    <mergeCell ref="C5:D5"/>
    <mergeCell ref="E9:G9"/>
    <mergeCell ref="H9:J9"/>
    <mergeCell ref="A12:J12"/>
    <mergeCell ref="I2:J2"/>
    <mergeCell ref="F2:G2"/>
    <mergeCell ref="A2:B2"/>
    <mergeCell ref="A3:B3"/>
    <mergeCell ref="A4:B4"/>
    <mergeCell ref="A5:B5"/>
    <mergeCell ref="C2:D2"/>
    <mergeCell ref="C3:D3"/>
    <mergeCell ref="C4:D4"/>
  </mergeCells>
  <dataValidations count="1">
    <dataValidation type="list" allowBlank="1" showInputMessage="1" showErrorMessage="1" sqref="I13:I50 E13:E50">
      <formula1>"Compliant, Non-Compliant"</formula1>
    </dataValidation>
  </dataValidations>
  <printOptions/>
  <pageMargins left="0" right="0" top="0.7480314960629921" bottom="0.7480314960629921" header="0.31496062992125984" footer="0.31496062992125984"/>
  <pageSetup fitToHeight="0" fitToWidth="1" horizontalDpi="600" verticalDpi="600" orientation="landscape" paperSize="5" scale="58" r:id="rId1"/>
  <headerFooter>
    <oddHeader>&amp;CAppendix 1 to Annex C</oddHeader>
    <oddFooter xml:space="preserve">&amp;CBidders Signature Certifying True copy of electronic file:&amp;U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DIMEI 2 DSB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Sniper Ballistic Calculator</dc:title>
  <dc:subject/>
  <dc:creator>Lemelin C.J.</dc:creator>
  <cp:keywords/>
  <dc:description>Rev E add comments and sugestion from Maj Mark Rutley (CFEME)</dc:description>
  <cp:lastModifiedBy>hall.ag2</cp:lastModifiedBy>
  <cp:lastPrinted>2017-01-27T13:07:45Z</cp:lastPrinted>
  <dcterms:created xsi:type="dcterms:W3CDTF">2013-07-02T14:24:06Z</dcterms:created>
  <dcterms:modified xsi:type="dcterms:W3CDTF">2023-11-07T14:26:10Z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NXTAG2">
    <vt:lpwstr>00080096060000000000010243100207f6000400038000</vt:lpwstr>
  </property>
</Properties>
</file>