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lauco.Santos\AppData\Roaming\OpenText\OTEdit\EC_GCdocs2\c541136855\"/>
    </mc:Choice>
  </mc:AlternateContent>
  <bookViews>
    <workbookView xWindow="-120" yWindow="-120" windowWidth="29040" windowHeight="15840" tabRatio="760"/>
  </bookViews>
  <sheets>
    <sheet name="Pricing Schedule EN" sheetId="4"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4" l="1"/>
  <c r="F32" i="4" l="1"/>
  <c r="F33" i="4" s="1"/>
  <c r="F27" i="4"/>
  <c r="F25" i="4"/>
  <c r="F24" i="4"/>
  <c r="F23" i="4"/>
  <c r="F22" i="4"/>
  <c r="F21" i="4"/>
  <c r="F20" i="4"/>
  <c r="F19" i="4"/>
  <c r="F18" i="4"/>
  <c r="F17" i="4"/>
  <c r="F16" i="4"/>
  <c r="F15" i="4"/>
  <c r="F14" i="4"/>
  <c r="F13" i="4"/>
  <c r="F12" i="4"/>
  <c r="F11" i="4"/>
  <c r="F6" i="4"/>
  <c r="F7" i="4" s="1"/>
  <c r="F28" i="4" l="1"/>
  <c r="F34" i="4" s="1"/>
</calcChain>
</file>

<file path=xl/sharedStrings.xml><?xml version="1.0" encoding="utf-8"?>
<sst xmlns="http://schemas.openxmlformats.org/spreadsheetml/2006/main" count="68" uniqueCount="42">
  <si>
    <t>SECTION 1 - INITIAL START UP PRICING</t>
  </si>
  <si>
    <t>[A] Pricing Item #</t>
  </si>
  <si>
    <t>[B] Pricing Activity</t>
  </si>
  <si>
    <t>Estimated Volume of Activity</t>
  </si>
  <si>
    <t>[F] One time TOTAL COST for initial move
[Column C x Column E]</t>
  </si>
  <si>
    <t>[C] Quantity</t>
  </si>
  <si>
    <t>[D] Unit of Measure</t>
  </si>
  <si>
    <t>[E] Unit Price Per Unit of Measurement</t>
  </si>
  <si>
    <t>Accession - Initial Move
A carton accession is a procedure by which the Managed Services Provider (MSP) acquires or takes physical custody of, or otherwise takes responsibility of, a container.</t>
  </si>
  <si>
    <t>Cubic Feet</t>
  </si>
  <si>
    <t>SECTION 2 - ONGOING USAGE PRICING</t>
  </si>
  <si>
    <t>Estimated Annual Volume of Activity</t>
  </si>
  <si>
    <t>[F] Annual TOTAL COST for ongoing activities
[Column C x Column E ]</t>
  </si>
  <si>
    <t>Accession - Additional Containers</t>
  </si>
  <si>
    <t>Containers</t>
  </si>
  <si>
    <t>Files</t>
  </si>
  <si>
    <t>Refile and Interfile Services</t>
  </si>
  <si>
    <t>Barcode Labels</t>
  </si>
  <si>
    <t>Labels</t>
  </si>
  <si>
    <t>Pages</t>
  </si>
  <si>
    <t>TOTAL Cost - SECTION 2</t>
  </si>
  <si>
    <t>SECTION 3 - CONTRACT CLOSE OUT PRICING</t>
  </si>
  <si>
    <t>[F] One time TOTAL COST for close out
[Column C x Column E]</t>
  </si>
  <si>
    <t>TOTAL Cost - SECTION 3</t>
  </si>
  <si>
    <t>Image on Demand Services</t>
  </si>
  <si>
    <t>Delocation
Delocation is the one-time action and services performed to remove records from the MSP’s custody.</t>
  </si>
  <si>
    <r>
      <rPr>
        <b/>
        <sz val="10"/>
        <color theme="1"/>
        <rFont val="Arial Narrow"/>
        <family val="2"/>
      </rPr>
      <t xml:space="preserve">
</t>
    </r>
    <r>
      <rPr>
        <sz val="10"/>
        <color theme="1"/>
        <rFont val="Arial Narrow"/>
        <family val="2"/>
      </rPr>
      <t xml:space="preserve">The Bidder must complete the tables below and include them in its financial bid. 
</t>
    </r>
  </si>
  <si>
    <t>Retrieval – Next day Service</t>
  </si>
  <si>
    <t>Retrieval - Same day Service</t>
  </si>
  <si>
    <t>Transportation – Next day Service</t>
  </si>
  <si>
    <t>Transportation -  Same day Service</t>
  </si>
  <si>
    <t>Destruction Services at Contractor’s location (Price includes all services necessary to complete destruction, including delocation)</t>
  </si>
  <si>
    <t>Destruction Services – IRCC’s locations (Price includes all services necessary to complete destruction</t>
  </si>
  <si>
    <t>Delocation</t>
  </si>
  <si>
    <r>
      <rPr>
        <b/>
        <sz val="10"/>
        <color theme="1"/>
        <rFont val="Arial Narrow"/>
        <family val="2"/>
      </rPr>
      <t xml:space="preserve">ATTACHMENT 4.1 - PRICING SCHEDULE
</t>
    </r>
    <r>
      <rPr>
        <sz val="10"/>
        <color theme="1"/>
        <rFont val="Arial Narrow"/>
        <family val="2"/>
      </rPr>
      <t xml:space="preserve">The Bidder must complete the tables below and include them in its financial bid. 
As a minimum, the Bidder must respond to this pricing schedule by inserting in its financial bid its firm pricing for each of the items identified.
The prices specified below, when quoted by the Bidder, includes any of the following expenses that may need to be incurred to satisfy the terms of any contract that may result from its bid:
(a)	all travel and living expenses for work performed within the Vancouver Metropolitan Area (VMA).  The geographical boundaries of the VMA are defined as:
Bounded on the west by the Strait of Georgia, on the south by the USA border and by a north-south line from Lions Bay to Abbotsford.
(b)	any travel expenses for travel between the Contractor’s place of business and the Vancouver Metropolitan Area;
(c)	any travel and living expenses for the relocation of resources to satisfy the terms of any resulting contract.  These expenses cannot be charged directly and separately from the professional fees to any contract that may result from the bid solicitation;
(d)	any parking charges the Contractor may occur when their vehicles are not in use.
(e)	any applicable handling charges for the provision of the goods and services as identified in Annex A – Statement of Work
</t>
    </r>
    <r>
      <rPr>
        <b/>
        <sz val="10"/>
        <color theme="1"/>
        <rFont val="Arial Narrow"/>
        <family val="2"/>
      </rPr>
      <t xml:space="preserve">Definition: Handling Charges
</t>
    </r>
    <r>
      <rPr>
        <sz val="10"/>
        <color theme="1"/>
        <rFont val="Arial Narrow"/>
        <family val="2"/>
      </rPr>
      <t>Any applicable fee or expense that would be charged to a customer in addition to the stated firm pricing for the provision of a goods or service.
This may include but is not limited to:
-	Vehicle loading and usage
-	Preparation of items for transportation
-	Transportation of items to and from the Contractor’s site and the customers site</t>
    </r>
  </si>
  <si>
    <t>TOTAL Cost - SECTION 1</t>
  </si>
  <si>
    <t>Reboxing Services (Price Does not include cost of storage container)</t>
  </si>
  <si>
    <r>
      <t>Containers</t>
    </r>
    <r>
      <rPr>
        <sz val="8"/>
        <color theme="1"/>
        <rFont val="Times New Roman"/>
        <family val="1"/>
      </rPr>
      <t> </t>
    </r>
  </si>
  <si>
    <t xml:space="preserve">Storage </t>
  </si>
  <si>
    <t>Storage Boxes</t>
  </si>
  <si>
    <t>Boxes</t>
  </si>
  <si>
    <t>TOTAL EVALUATED PRICE = (Total Cost Section 1) + (7 x Total Cost Section 2) + (Total Cost Section 3). Note that Costs for section 1 and 3 occur only once during the validity of the contract. Costs in section 2 are annual in nature and are multiplied by 7 to capture the total cost of that section over the seven years including all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</si>
</sst>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_-;\-* #,##0_-;_-* &quot;-&quot;??_-;_-@_-"/>
    <numFmt numFmtId="166" formatCode="&quot;$&quot;#,##0.00"/>
  </numFmts>
  <fonts count="10" x14ac:knownFonts="1">
    <font>
      <sz val="11"/>
      <color theme="1"/>
      <name val="Calibri"/>
      <family val="2"/>
      <scheme val="minor"/>
    </font>
    <font>
      <sz val="11"/>
      <color theme="1"/>
      <name val="Calibri"/>
      <family val="2"/>
      <scheme val="minor"/>
    </font>
    <font>
      <sz val="10"/>
      <color theme="1"/>
      <name val="Arial Narrow"/>
      <family val="2"/>
    </font>
    <font>
      <b/>
      <sz val="10"/>
      <color theme="1"/>
      <name val="Arial Narrow"/>
      <family val="2"/>
    </font>
    <font>
      <b/>
      <sz val="10"/>
      <name val="Arial Narrow"/>
      <family val="2"/>
    </font>
    <font>
      <b/>
      <sz val="10"/>
      <color rgb="FF000000"/>
      <name val="Arial Narrow"/>
      <family val="2"/>
    </font>
    <font>
      <sz val="10"/>
      <name val="Arial Narrow"/>
      <family val="2"/>
    </font>
    <font>
      <sz val="10"/>
      <color rgb="FF000000"/>
      <name val="Arial Narrow"/>
      <family val="2"/>
    </font>
    <font>
      <i/>
      <sz val="10"/>
      <name val="Arial Narrow"/>
      <family val="2"/>
    </font>
    <font>
      <sz val="8"/>
      <color theme="1"/>
      <name val="Times New Roman"/>
      <family val="1"/>
    </font>
  </fonts>
  <fills count="8">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indent="1"/>
    </xf>
    <xf numFmtId="166" fontId="4" fillId="2" borderId="7" xfId="0" applyNumberFormat="1" applyFont="1" applyFill="1" applyBorder="1" applyAlignment="1">
      <alignment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center" wrapText="1" indent="1"/>
    </xf>
    <xf numFmtId="166" fontId="2" fillId="0" borderId="1" xfId="2" applyNumberFormat="1" applyFont="1" applyFill="1" applyBorder="1" applyAlignment="1" applyProtection="1">
      <alignment horizontal="center" vertical="center" wrapText="1"/>
      <protection locked="0"/>
    </xf>
    <xf numFmtId="0" fontId="4" fillId="6" borderId="1" xfId="0" applyFont="1" applyFill="1" applyBorder="1" applyAlignment="1">
      <alignment horizontal="center" vertical="center" wrapText="1"/>
    </xf>
    <xf numFmtId="0" fontId="4" fillId="6" borderId="1" xfId="0" applyFont="1" applyFill="1" applyBorder="1" applyAlignment="1">
      <alignment horizontal="left" vertical="center" wrapText="1" indent="1"/>
    </xf>
    <xf numFmtId="166" fontId="3" fillId="6" borderId="7" xfId="0" applyNumberFormat="1" applyFont="1" applyFill="1" applyBorder="1" applyAlignment="1">
      <alignment horizontal="right" vertical="center" wrapText="1"/>
    </xf>
    <xf numFmtId="2" fontId="3" fillId="0" borderId="0" xfId="0" applyNumberFormat="1" applyFont="1" applyAlignment="1">
      <alignment horizontal="center" vertical="center"/>
    </xf>
    <xf numFmtId="0" fontId="2" fillId="0" borderId="0" xfId="0" applyFont="1"/>
    <xf numFmtId="0" fontId="2" fillId="0" borderId="0" xfId="0" applyFont="1" applyAlignment="1">
      <alignment horizontal="center"/>
    </xf>
    <xf numFmtId="0" fontId="2" fillId="0" borderId="0" xfId="0" applyFont="1" applyAlignment="1">
      <alignment horizontal="right"/>
    </xf>
    <xf numFmtId="166" fontId="2" fillId="0" borderId="0" xfId="0" applyNumberFormat="1" applyFont="1"/>
    <xf numFmtId="0" fontId="2" fillId="0" borderId="0" xfId="0" applyFont="1" applyAlignment="1">
      <alignment wrapText="1"/>
    </xf>
    <xf numFmtId="0" fontId="7" fillId="7" borderId="1" xfId="0" applyFont="1" applyFill="1" applyBorder="1" applyAlignment="1">
      <alignment vertical="center" wrapText="1"/>
    </xf>
    <xf numFmtId="165" fontId="7" fillId="5" borderId="4" xfId="1" applyNumberFormat="1" applyFont="1" applyFill="1" applyBorder="1" applyAlignment="1">
      <alignment horizontal="center" vertical="center" shrinkToFit="1"/>
    </xf>
    <xf numFmtId="0" fontId="5" fillId="7" borderId="19" xfId="0" applyFont="1" applyFill="1" applyBorder="1" applyAlignment="1">
      <alignment horizontal="center" vertical="center"/>
    </xf>
    <xf numFmtId="166" fontId="8" fillId="5" borderId="20" xfId="0" applyNumberFormat="1" applyFont="1" applyFill="1" applyBorder="1" applyAlignment="1">
      <alignment vertical="center" wrapText="1"/>
    </xf>
    <xf numFmtId="166" fontId="2" fillId="0" borderId="0" xfId="0" applyNumberFormat="1" applyFont="1" applyBorder="1" applyAlignment="1" applyProtection="1">
      <alignment horizontal="right" vertical="center"/>
      <protection locked="0"/>
    </xf>
    <xf numFmtId="2" fontId="5" fillId="2" borderId="15" xfId="0" applyNumberFormat="1" applyFont="1" applyFill="1" applyBorder="1" applyAlignment="1">
      <alignment horizontal="center" vertical="center" shrinkToFit="1"/>
    </xf>
    <xf numFmtId="0" fontId="6" fillId="2" borderId="6" xfId="0" applyFont="1" applyFill="1" applyBorder="1" applyAlignment="1">
      <alignment horizontal="left" vertical="center" wrapText="1"/>
    </xf>
    <xf numFmtId="3" fontId="7" fillId="2" borderId="6" xfId="0" applyNumberFormat="1" applyFont="1" applyFill="1" applyBorder="1" applyAlignment="1">
      <alignment horizontal="center" vertical="center" shrinkToFit="1"/>
    </xf>
    <xf numFmtId="0" fontId="6" fillId="2" borderId="6" xfId="0" applyFont="1" applyFill="1" applyBorder="1" applyAlignment="1">
      <alignment horizontal="center" vertical="center" wrapText="1"/>
    </xf>
    <xf numFmtId="166" fontId="2" fillId="0" borderId="6" xfId="2" applyNumberFormat="1" applyFont="1" applyFill="1" applyBorder="1" applyAlignment="1" applyProtection="1">
      <alignment horizontal="right" vertical="center" wrapText="1"/>
      <protection locked="0"/>
    </xf>
    <xf numFmtId="166" fontId="8" fillId="2" borderId="16" xfId="0" applyNumberFormat="1" applyFont="1" applyFill="1" applyBorder="1" applyAlignment="1">
      <alignment horizontal="right" vertical="center" wrapText="1"/>
    </xf>
    <xf numFmtId="165" fontId="7" fillId="5" borderId="25" xfId="1" applyNumberFormat="1" applyFont="1" applyFill="1" applyBorder="1" applyAlignment="1">
      <alignment horizontal="center" vertical="center" shrinkToFit="1"/>
    </xf>
    <xf numFmtId="166" fontId="2" fillId="0" borderId="6" xfId="2" applyNumberFormat="1" applyFont="1" applyFill="1" applyBorder="1" applyAlignment="1" applyProtection="1">
      <alignment horizontal="center" vertical="center" wrapText="1"/>
      <protection locked="0"/>
    </xf>
    <xf numFmtId="166" fontId="8" fillId="5" borderId="16" xfId="0" applyNumberFormat="1" applyFont="1" applyFill="1" applyBorder="1" applyAlignment="1">
      <alignment vertical="center" wrapText="1"/>
    </xf>
    <xf numFmtId="166" fontId="3" fillId="5" borderId="7" xfId="0" applyNumberFormat="1" applyFont="1" applyFill="1" applyBorder="1" applyAlignment="1">
      <alignment vertical="center" wrapText="1"/>
    </xf>
    <xf numFmtId="2" fontId="5" fillId="6" borderId="15" xfId="0" applyNumberFormat="1" applyFont="1" applyFill="1" applyBorder="1" applyAlignment="1">
      <alignment horizontal="center" vertical="center" shrinkToFit="1"/>
    </xf>
    <xf numFmtId="0" fontId="6" fillId="6" borderId="6" xfId="0" applyFont="1" applyFill="1" applyBorder="1" applyAlignment="1">
      <alignment horizontal="left" vertical="center" wrapText="1"/>
    </xf>
    <xf numFmtId="3" fontId="7" fillId="6" borderId="6" xfId="0" applyNumberFormat="1" applyFont="1" applyFill="1" applyBorder="1" applyAlignment="1">
      <alignment horizontal="center" vertical="center" shrinkToFit="1"/>
    </xf>
    <xf numFmtId="0" fontId="6" fillId="6" borderId="6" xfId="0" applyFont="1" applyFill="1" applyBorder="1" applyAlignment="1">
      <alignment horizontal="left" vertical="center" wrapText="1" indent="2"/>
    </xf>
    <xf numFmtId="166" fontId="8" fillId="6" borderId="16" xfId="0" applyNumberFormat="1" applyFont="1" applyFill="1" applyBorder="1" applyAlignment="1">
      <alignment vertical="center" wrapText="1"/>
    </xf>
    <xf numFmtId="166" fontId="3" fillId="3" borderId="9" xfId="0" applyNumberFormat="1" applyFont="1" applyFill="1" applyBorder="1" applyAlignment="1">
      <alignment vertical="center"/>
    </xf>
    <xf numFmtId="0" fontId="5" fillId="7" borderId="9" xfId="0" applyFont="1" applyFill="1" applyBorder="1" applyAlignment="1">
      <alignment horizontal="center" vertical="center"/>
    </xf>
    <xf numFmtId="0" fontId="2" fillId="7" borderId="28" xfId="0" applyFont="1" applyFill="1" applyBorder="1" applyAlignment="1">
      <alignment vertical="center" wrapText="1"/>
    </xf>
    <xf numFmtId="0" fontId="7" fillId="7" borderId="28" xfId="0" applyFont="1" applyFill="1" applyBorder="1" applyAlignment="1">
      <alignment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2" fillId="4" borderId="10" xfId="0" applyFont="1" applyFill="1" applyBorder="1" applyAlignment="1">
      <alignment horizontal="left" vertical="top" wrapText="1"/>
    </xf>
    <xf numFmtId="0" fontId="2" fillId="4" borderId="11" xfId="0" applyFont="1" applyFill="1" applyBorder="1" applyAlignment="1">
      <alignment horizontal="left" vertical="top" wrapText="1"/>
    </xf>
    <xf numFmtId="0" fontId="2" fillId="4" borderId="12" xfId="0" applyFont="1" applyFill="1" applyBorder="1" applyAlignment="1">
      <alignment horizontal="left" vertical="top" wrapText="1"/>
    </xf>
    <xf numFmtId="0" fontId="3" fillId="2" borderId="1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4" fillId="2" borderId="17"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166" fontId="4" fillId="2" borderId="16" xfId="0" applyNumberFormat="1" applyFont="1" applyFill="1" applyBorder="1" applyAlignment="1">
      <alignment horizontal="center" vertical="center" wrapText="1"/>
    </xf>
    <xf numFmtId="166" fontId="4" fillId="2" borderId="18" xfId="0" applyNumberFormat="1" applyFont="1" applyFill="1" applyBorder="1" applyAlignment="1">
      <alignment horizontal="center" vertical="center" wrapText="1"/>
    </xf>
    <xf numFmtId="0" fontId="2" fillId="4" borderId="13"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14" xfId="0" applyFont="1" applyFill="1" applyBorder="1" applyAlignment="1">
      <alignment horizontal="left" vertical="top"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2" fontId="4" fillId="5" borderId="22" xfId="0" applyNumberFormat="1" applyFont="1" applyFill="1" applyBorder="1" applyAlignment="1">
      <alignment horizontal="center" vertical="center" wrapText="1"/>
    </xf>
    <xf numFmtId="2" fontId="4" fillId="5" borderId="8" xfId="0" applyNumberFormat="1" applyFont="1" applyFill="1" applyBorder="1" applyAlignment="1">
      <alignment horizontal="center" vertical="center" wrapText="1"/>
    </xf>
    <xf numFmtId="2" fontId="4" fillId="5" borderId="21" xfId="0" applyNumberFormat="1" applyFont="1" applyFill="1" applyBorder="1" applyAlignment="1">
      <alignment horizontal="center" vertical="center" wrapText="1"/>
    </xf>
    <xf numFmtId="2" fontId="4" fillId="5" borderId="15" xfId="0" applyNumberFormat="1" applyFont="1" applyFill="1" applyBorder="1" applyAlignment="1">
      <alignment horizontal="center" vertical="center" wrapText="1"/>
    </xf>
    <xf numFmtId="2" fontId="4" fillId="5" borderId="17" xfId="0" applyNumberFormat="1"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2" xfId="0" applyFont="1" applyFill="1" applyBorder="1" applyAlignment="1">
      <alignment horizontal="center" vertical="center" wrapText="1"/>
    </xf>
    <xf numFmtId="166" fontId="4" fillId="5" borderId="16" xfId="0" applyNumberFormat="1" applyFont="1" applyFill="1" applyBorder="1" applyAlignment="1">
      <alignment horizontal="center" vertical="center" wrapText="1"/>
    </xf>
    <xf numFmtId="166" fontId="4" fillId="5" borderId="18" xfId="0" applyNumberFormat="1"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1" fontId="5" fillId="6" borderId="22" xfId="0" applyNumberFormat="1" applyFont="1" applyFill="1" applyBorder="1" applyAlignment="1">
      <alignment horizontal="center" vertical="center" shrinkToFit="1"/>
    </xf>
    <xf numFmtId="1" fontId="5" fillId="6" borderId="8" xfId="0" applyNumberFormat="1" applyFont="1" applyFill="1" applyBorder="1" applyAlignment="1">
      <alignment horizontal="center" vertical="center" shrinkToFit="1"/>
    </xf>
    <xf numFmtId="1" fontId="5" fillId="6" borderId="21" xfId="0" applyNumberFormat="1" applyFont="1" applyFill="1" applyBorder="1" applyAlignment="1">
      <alignment horizontal="center" vertical="center" shrinkToFit="1"/>
    </xf>
    <xf numFmtId="2" fontId="4" fillId="6" borderId="15" xfId="0" applyNumberFormat="1" applyFont="1" applyFill="1" applyBorder="1" applyAlignment="1">
      <alignment horizontal="center" vertical="center" wrapText="1"/>
    </xf>
    <xf numFmtId="2" fontId="4" fillId="6" borderId="17" xfId="0" applyNumberFormat="1"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 xfId="0" applyFont="1" applyFill="1" applyBorder="1" applyAlignment="1">
      <alignment horizontal="center" vertical="center" wrapText="1"/>
    </xf>
    <xf numFmtId="166" fontId="4" fillId="6" borderId="16" xfId="0" applyNumberFormat="1" applyFont="1" applyFill="1" applyBorder="1" applyAlignment="1">
      <alignment horizontal="center" vertical="center" wrapText="1"/>
    </xf>
    <xf numFmtId="166" fontId="4" fillId="6" borderId="18" xfId="0" applyNumberFormat="1"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topLeftCell="A19" zoomScaleNormal="100" workbookViewId="0">
      <selection activeCell="E26" sqref="E26"/>
    </sheetView>
  </sheetViews>
  <sheetFormatPr defaultRowHeight="14.5" x14ac:dyDescent="0.35"/>
  <cols>
    <col min="1" max="1" width="8.1796875" style="10" customWidth="1"/>
    <col min="2" max="2" width="40.26953125" style="11" customWidth="1"/>
    <col min="3" max="3" width="12" style="12" customWidth="1"/>
    <col min="4" max="4" width="19.54296875" style="13" customWidth="1"/>
    <col min="5" max="5" width="16.1796875" style="11" customWidth="1"/>
    <col min="6" max="6" width="21.81640625" style="14" customWidth="1"/>
  </cols>
  <sheetData>
    <row r="1" spans="1:6" x14ac:dyDescent="0.35">
      <c r="A1" s="49" t="s">
        <v>34</v>
      </c>
      <c r="B1" s="50"/>
      <c r="C1" s="50"/>
      <c r="D1" s="50"/>
      <c r="E1" s="50"/>
      <c r="F1" s="51"/>
    </row>
    <row r="2" spans="1:6" s="15" customFormat="1" ht="69" customHeight="1" x14ac:dyDescent="0.3">
      <c r="A2" s="61" t="s">
        <v>26</v>
      </c>
      <c r="B2" s="62"/>
      <c r="C2" s="62"/>
      <c r="D2" s="62"/>
      <c r="E2" s="62"/>
      <c r="F2" s="63"/>
    </row>
    <row r="3" spans="1:6" x14ac:dyDescent="0.35">
      <c r="A3" s="52" t="s">
        <v>0</v>
      </c>
      <c r="B3" s="53"/>
      <c r="C3" s="53"/>
      <c r="D3" s="53"/>
      <c r="E3" s="53"/>
      <c r="F3" s="54"/>
    </row>
    <row r="4" spans="1:6" ht="51" customHeight="1" x14ac:dyDescent="0.35">
      <c r="A4" s="55" t="s">
        <v>1</v>
      </c>
      <c r="B4" s="57" t="s">
        <v>2</v>
      </c>
      <c r="C4" s="40" t="s">
        <v>3</v>
      </c>
      <c r="D4" s="41"/>
      <c r="E4" s="42"/>
      <c r="F4" s="59" t="s">
        <v>4</v>
      </c>
    </row>
    <row r="5" spans="1:6" ht="26" x14ac:dyDescent="0.35">
      <c r="A5" s="56"/>
      <c r="B5" s="58"/>
      <c r="C5" s="1" t="s">
        <v>5</v>
      </c>
      <c r="D5" s="2" t="s">
        <v>6</v>
      </c>
      <c r="E5" s="1" t="s">
        <v>7</v>
      </c>
      <c r="F5" s="60"/>
    </row>
    <row r="6" spans="1:6" ht="65.5" thickBot="1" x14ac:dyDescent="0.4">
      <c r="A6" s="21">
        <v>1.01</v>
      </c>
      <c r="B6" s="22" t="s">
        <v>8</v>
      </c>
      <c r="C6" s="23">
        <v>75850</v>
      </c>
      <c r="D6" s="24" t="s">
        <v>9</v>
      </c>
      <c r="E6" s="25"/>
      <c r="F6" s="26">
        <f>SUM(C6*E6)</f>
        <v>0</v>
      </c>
    </row>
    <row r="7" spans="1:6" ht="15" thickBot="1" x14ac:dyDescent="0.4">
      <c r="A7" s="64" t="s">
        <v>35</v>
      </c>
      <c r="B7" s="65"/>
      <c r="C7" s="65"/>
      <c r="D7" s="65"/>
      <c r="E7" s="65"/>
      <c r="F7" s="3">
        <f>SUM(F6:F6)</f>
        <v>0</v>
      </c>
    </row>
    <row r="8" spans="1:6" x14ac:dyDescent="0.35">
      <c r="A8" s="66" t="s">
        <v>10</v>
      </c>
      <c r="B8" s="67"/>
      <c r="C8" s="67"/>
      <c r="D8" s="67"/>
      <c r="E8" s="67"/>
      <c r="F8" s="68"/>
    </row>
    <row r="9" spans="1:6" ht="51" customHeight="1" x14ac:dyDescent="0.35">
      <c r="A9" s="69" t="s">
        <v>1</v>
      </c>
      <c r="B9" s="71" t="s">
        <v>2</v>
      </c>
      <c r="C9" s="43" t="s">
        <v>11</v>
      </c>
      <c r="D9" s="44"/>
      <c r="E9" s="45"/>
      <c r="F9" s="73" t="s">
        <v>12</v>
      </c>
    </row>
    <row r="10" spans="1:6" ht="26" x14ac:dyDescent="0.35">
      <c r="A10" s="70"/>
      <c r="B10" s="72"/>
      <c r="C10" s="4" t="s">
        <v>5</v>
      </c>
      <c r="D10" s="5" t="s">
        <v>6</v>
      </c>
      <c r="E10" s="4" t="s">
        <v>7</v>
      </c>
      <c r="F10" s="74"/>
    </row>
    <row r="11" spans="1:6" ht="15" thickBot="1" x14ac:dyDescent="0.4">
      <c r="A11" s="37">
        <v>2.0099999999999998</v>
      </c>
      <c r="B11" s="38" t="s">
        <v>38</v>
      </c>
      <c r="C11" s="17">
        <v>75850</v>
      </c>
      <c r="D11" s="38" t="s">
        <v>9</v>
      </c>
      <c r="E11" s="6"/>
      <c r="F11" s="19">
        <f>SUM(C11*E11)</f>
        <v>0</v>
      </c>
    </row>
    <row r="12" spans="1:6" ht="15" thickBot="1" x14ac:dyDescent="0.4">
      <c r="A12" s="37">
        <v>2.02</v>
      </c>
      <c r="B12" s="38" t="s">
        <v>13</v>
      </c>
      <c r="C12" s="17">
        <v>4000</v>
      </c>
      <c r="D12" s="38" t="s">
        <v>37</v>
      </c>
      <c r="E12" s="6"/>
      <c r="F12" s="19">
        <f t="shared" ref="F12:F27" si="0">SUM(C12*E12)</f>
        <v>0</v>
      </c>
    </row>
    <row r="13" spans="1:6" ht="15" thickBot="1" x14ac:dyDescent="0.4">
      <c r="A13" s="37">
        <v>2.0299999999999998</v>
      </c>
      <c r="B13" s="38" t="s">
        <v>27</v>
      </c>
      <c r="C13" s="17">
        <v>420</v>
      </c>
      <c r="D13" s="38" t="s">
        <v>14</v>
      </c>
      <c r="E13" s="6"/>
      <c r="F13" s="19">
        <f t="shared" si="0"/>
        <v>0</v>
      </c>
    </row>
    <row r="14" spans="1:6" ht="15" thickBot="1" x14ac:dyDescent="0.4">
      <c r="A14" s="37">
        <v>2.04</v>
      </c>
      <c r="B14" s="38" t="s">
        <v>27</v>
      </c>
      <c r="C14" s="17">
        <v>360</v>
      </c>
      <c r="D14" s="38" t="s">
        <v>15</v>
      </c>
      <c r="E14" s="6"/>
      <c r="F14" s="19">
        <f t="shared" si="0"/>
        <v>0</v>
      </c>
    </row>
    <row r="15" spans="1:6" ht="15" thickBot="1" x14ac:dyDescent="0.4">
      <c r="A15" s="37">
        <v>2.0499999999999998</v>
      </c>
      <c r="B15" s="39" t="s">
        <v>28</v>
      </c>
      <c r="C15" s="17">
        <v>210</v>
      </c>
      <c r="D15" s="38" t="s">
        <v>14</v>
      </c>
      <c r="E15" s="6"/>
      <c r="F15" s="19">
        <f t="shared" si="0"/>
        <v>0</v>
      </c>
    </row>
    <row r="16" spans="1:6" ht="15" thickBot="1" x14ac:dyDescent="0.4">
      <c r="A16" s="37">
        <v>2.06</v>
      </c>
      <c r="B16" s="39" t="s">
        <v>28</v>
      </c>
      <c r="C16" s="17">
        <v>60</v>
      </c>
      <c r="D16" s="38" t="s">
        <v>15</v>
      </c>
      <c r="E16" s="6"/>
      <c r="F16" s="19">
        <f t="shared" si="0"/>
        <v>0</v>
      </c>
    </row>
    <row r="17" spans="1:6" ht="15" thickBot="1" x14ac:dyDescent="0.4">
      <c r="A17" s="37">
        <v>2.0699999999999998</v>
      </c>
      <c r="B17" s="39" t="s">
        <v>16</v>
      </c>
      <c r="C17" s="17">
        <v>315</v>
      </c>
      <c r="D17" s="38" t="s">
        <v>14</v>
      </c>
      <c r="E17" s="6"/>
      <c r="F17" s="19">
        <f t="shared" si="0"/>
        <v>0</v>
      </c>
    </row>
    <row r="18" spans="1:6" ht="15" thickBot="1" x14ac:dyDescent="0.4">
      <c r="A18" s="37">
        <v>2.08</v>
      </c>
      <c r="B18" s="39" t="s">
        <v>16</v>
      </c>
      <c r="C18" s="17">
        <v>217</v>
      </c>
      <c r="D18" s="38" t="s">
        <v>15</v>
      </c>
      <c r="E18" s="6"/>
      <c r="F18" s="19">
        <f t="shared" si="0"/>
        <v>0</v>
      </c>
    </row>
    <row r="19" spans="1:6" ht="15" thickBot="1" x14ac:dyDescent="0.4">
      <c r="A19" s="37">
        <v>2.09</v>
      </c>
      <c r="B19" s="39" t="s">
        <v>29</v>
      </c>
      <c r="C19" s="17">
        <v>420</v>
      </c>
      <c r="D19" s="38" t="s">
        <v>14</v>
      </c>
      <c r="E19" s="6"/>
      <c r="F19" s="19">
        <f t="shared" si="0"/>
        <v>0</v>
      </c>
    </row>
    <row r="20" spans="1:6" ht="15" thickBot="1" x14ac:dyDescent="0.4">
      <c r="A20" s="37">
        <v>2.1</v>
      </c>
      <c r="B20" s="39" t="s">
        <v>30</v>
      </c>
      <c r="C20" s="17">
        <v>210</v>
      </c>
      <c r="D20" s="38" t="s">
        <v>14</v>
      </c>
      <c r="E20" s="6"/>
      <c r="F20" s="19">
        <f t="shared" si="0"/>
        <v>0</v>
      </c>
    </row>
    <row r="21" spans="1:6" ht="26.5" thickBot="1" x14ac:dyDescent="0.4">
      <c r="A21" s="18">
        <v>2.11</v>
      </c>
      <c r="B21" s="16" t="s">
        <v>36</v>
      </c>
      <c r="C21" s="17">
        <v>60</v>
      </c>
      <c r="D21" s="38" t="s">
        <v>14</v>
      </c>
      <c r="E21" s="6"/>
      <c r="F21" s="19">
        <f t="shared" si="0"/>
        <v>0</v>
      </c>
    </row>
    <row r="22" spans="1:6" ht="15" thickBot="1" x14ac:dyDescent="0.4">
      <c r="A22" s="18">
        <v>2.12</v>
      </c>
      <c r="B22" s="16" t="s">
        <v>17</v>
      </c>
      <c r="C22" s="17">
        <v>4000</v>
      </c>
      <c r="D22" s="38" t="s">
        <v>18</v>
      </c>
      <c r="E22" s="6"/>
      <c r="F22" s="19">
        <f t="shared" si="0"/>
        <v>0</v>
      </c>
    </row>
    <row r="23" spans="1:6" ht="15" thickBot="1" x14ac:dyDescent="0.4">
      <c r="A23" s="18">
        <v>2.13</v>
      </c>
      <c r="B23" s="16" t="s">
        <v>39</v>
      </c>
      <c r="C23" s="17">
        <v>1000</v>
      </c>
      <c r="D23" s="38" t="s">
        <v>40</v>
      </c>
      <c r="E23" s="6"/>
      <c r="F23" s="19">
        <f t="shared" si="0"/>
        <v>0</v>
      </c>
    </row>
    <row r="24" spans="1:6" ht="15" thickBot="1" x14ac:dyDescent="0.4">
      <c r="A24" s="18">
        <v>2.14</v>
      </c>
      <c r="B24" s="16" t="s">
        <v>24</v>
      </c>
      <c r="C24" s="17">
        <v>1000</v>
      </c>
      <c r="D24" s="38" t="s">
        <v>19</v>
      </c>
      <c r="E24" s="6"/>
      <c r="F24" s="19">
        <f t="shared" si="0"/>
        <v>0</v>
      </c>
    </row>
    <row r="25" spans="1:6" ht="39.5" thickBot="1" x14ac:dyDescent="0.4">
      <c r="A25" s="37">
        <v>2.15</v>
      </c>
      <c r="B25" s="39" t="s">
        <v>31</v>
      </c>
      <c r="C25" s="17">
        <v>500</v>
      </c>
      <c r="D25" s="38" t="s">
        <v>14</v>
      </c>
      <c r="E25" s="6"/>
      <c r="F25" s="19">
        <f t="shared" si="0"/>
        <v>0</v>
      </c>
    </row>
    <row r="26" spans="1:6" ht="26.5" thickBot="1" x14ac:dyDescent="0.4">
      <c r="A26" s="37">
        <v>2.16</v>
      </c>
      <c r="B26" s="39" t="s">
        <v>32</v>
      </c>
      <c r="C26" s="17">
        <v>500</v>
      </c>
      <c r="D26" s="38" t="s">
        <v>14</v>
      </c>
      <c r="E26" s="6"/>
      <c r="F26" s="19">
        <f t="shared" ref="F26" si="1">SUM(C26*E26)</f>
        <v>0</v>
      </c>
    </row>
    <row r="27" spans="1:6" ht="15" thickBot="1" x14ac:dyDescent="0.4">
      <c r="A27" s="37">
        <v>2.17</v>
      </c>
      <c r="B27" s="39" t="s">
        <v>33</v>
      </c>
      <c r="C27" s="27">
        <v>4000</v>
      </c>
      <c r="D27" s="38" t="s">
        <v>14</v>
      </c>
      <c r="E27" s="28"/>
      <c r="F27" s="29">
        <f t="shared" si="0"/>
        <v>0</v>
      </c>
    </row>
    <row r="28" spans="1:6" ht="15" thickBot="1" x14ac:dyDescent="0.4">
      <c r="A28" s="79" t="s">
        <v>20</v>
      </c>
      <c r="B28" s="80"/>
      <c r="C28" s="80"/>
      <c r="D28" s="80"/>
      <c r="E28" s="80"/>
      <c r="F28" s="30">
        <f>SUM(F11:F27)</f>
        <v>0</v>
      </c>
    </row>
    <row r="29" spans="1:6" x14ac:dyDescent="0.35">
      <c r="A29" s="81" t="s">
        <v>21</v>
      </c>
      <c r="B29" s="82"/>
      <c r="C29" s="82"/>
      <c r="D29" s="82"/>
      <c r="E29" s="82"/>
      <c r="F29" s="83"/>
    </row>
    <row r="30" spans="1:6" ht="51" customHeight="1" x14ac:dyDescent="0.35">
      <c r="A30" s="84" t="s">
        <v>1</v>
      </c>
      <c r="B30" s="86" t="s">
        <v>2</v>
      </c>
      <c r="C30" s="46" t="s">
        <v>3</v>
      </c>
      <c r="D30" s="47"/>
      <c r="E30" s="48"/>
      <c r="F30" s="88" t="s">
        <v>22</v>
      </c>
    </row>
    <row r="31" spans="1:6" ht="26" x14ac:dyDescent="0.35">
      <c r="A31" s="85"/>
      <c r="B31" s="87"/>
      <c r="C31" s="7" t="s">
        <v>5</v>
      </c>
      <c r="D31" s="8" t="s">
        <v>6</v>
      </c>
      <c r="E31" s="7" t="s">
        <v>7</v>
      </c>
      <c r="F31" s="89"/>
    </row>
    <row r="32" spans="1:6" ht="39.5" thickBot="1" x14ac:dyDescent="0.4">
      <c r="A32" s="31">
        <v>3.01</v>
      </c>
      <c r="B32" s="32" t="s">
        <v>25</v>
      </c>
      <c r="C32" s="33">
        <v>75850</v>
      </c>
      <c r="D32" s="34" t="s">
        <v>9</v>
      </c>
      <c r="E32" s="20"/>
      <c r="F32" s="35">
        <f>SUM(C32*E32)</f>
        <v>0</v>
      </c>
    </row>
    <row r="33" spans="1:6" ht="15" thickBot="1" x14ac:dyDescent="0.4">
      <c r="A33" s="75" t="s">
        <v>23</v>
      </c>
      <c r="B33" s="76"/>
      <c r="C33" s="76"/>
      <c r="D33" s="76"/>
      <c r="E33" s="76"/>
      <c r="F33" s="9">
        <f>SUM(F32:F32)</f>
        <v>0</v>
      </c>
    </row>
    <row r="34" spans="1:6" ht="46.5" customHeight="1" thickBot="1" x14ac:dyDescent="0.4">
      <c r="A34" s="77" t="s">
        <v>41</v>
      </c>
      <c r="B34" s="78"/>
      <c r="C34" s="78"/>
      <c r="D34" s="78"/>
      <c r="E34" s="78"/>
      <c r="F34" s="36">
        <f>+F7+(7*F28)+F33</f>
        <v>0</v>
      </c>
    </row>
  </sheetData>
  <sheetProtection algorithmName="SHA-256" hashValue="nP0miTmN4L+6yW9rkDcsUQW7RNBE9ku6lmjfxsOFvYs=" saltValue="JJ2TabKP0qXf35plZQtUJw==" spinCount="100000" sheet="1" objects="1" scenarios="1" selectLockedCells="1"/>
  <mergeCells count="21">
    <mergeCell ref="A33:E33"/>
    <mergeCell ref="A34:E34"/>
    <mergeCell ref="A28:E28"/>
    <mergeCell ref="A29:F29"/>
    <mergeCell ref="A30:A31"/>
    <mergeCell ref="B30:B31"/>
    <mergeCell ref="F30:F31"/>
    <mergeCell ref="C4:E4"/>
    <mergeCell ref="C9:E9"/>
    <mergeCell ref="C30:E30"/>
    <mergeCell ref="A1:F1"/>
    <mergeCell ref="A3:F3"/>
    <mergeCell ref="A4:A5"/>
    <mergeCell ref="B4:B5"/>
    <mergeCell ref="F4:F5"/>
    <mergeCell ref="A2:F2"/>
    <mergeCell ref="A7:E7"/>
    <mergeCell ref="A8:F8"/>
    <mergeCell ref="A9:A10"/>
    <mergeCell ref="B9:B10"/>
    <mergeCell ref="F9:F10"/>
  </mergeCells>
  <dataValidations count="1">
    <dataValidation type="decimal" allowBlank="1" showErrorMessage="1" error="ATTENTION _x000a__x000a_THE VALUE IS NOT VALIDE" sqref="E6 E11:E27">
      <formula1>0.01</formula1>
      <formula2>1000000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Pricing Schedule EN</vt:lpstr>
    </vt:vector>
  </TitlesOfParts>
  <Company>IRCC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Turcot.Craig</dc:creator>
  <cp:lastModifiedBy>Santos.Glauco</cp:lastModifiedBy>
  <dcterms:created xsi:type="dcterms:W3CDTF">2021-09-07T00:39:24Z</dcterms:created>
  <dcterms:modified xsi:type="dcterms:W3CDTF">2024-03-27T14:00:19Z</dcterms:modified>
</cp:coreProperties>
</file>