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rdc-drhc.net\nc_common-commun$\FAS-SFA\IPPM-GIPA\Restricted\Procurement\StrategicSourcing\Printing\Active\100023805-Standard-B\Solicitation Document\"/>
    </mc:Choice>
  </mc:AlternateContent>
  <xr:revisionPtr revIDLastSave="0" documentId="13_ncr:1_{0F717D78-A981-43F8-A008-C3644CFB4819}" xr6:coauthVersionLast="47" xr6:coauthVersionMax="47" xr10:uidLastSave="{00000000-0000-0000-0000-000000000000}"/>
  <bookViews>
    <workbookView xWindow="28690" yWindow="-110" windowWidth="29020" windowHeight="15820" xr2:uid="{00000000-000D-0000-FFFF-FFFF00000000}"/>
  </bookViews>
  <sheets>
    <sheet name="Annex B Prix - Pricing" sheetId="1" r:id="rId1"/>
    <sheet name="Annex C Commandes - All Periods" sheetId="17" r:id="rId2"/>
    <sheet name="Annex C Periode 1" sheetId="18" r:id="rId3"/>
    <sheet name="Annex C Periode 2" sheetId="19" r:id="rId4"/>
  </sheets>
  <definedNames>
    <definedName name="_xlnm.Print_Area" localSheetId="0">'Annex B Prix - Pricing'!$A$13:$I$72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19" l="1"/>
  <c r="G8" i="19"/>
  <c r="G9" i="19"/>
  <c r="G10" i="19"/>
  <c r="G11" i="19"/>
  <c r="G12" i="19"/>
  <c r="G13" i="19"/>
  <c r="G14" i="19"/>
  <c r="G15" i="19"/>
  <c r="G16" i="19"/>
  <c r="G17" i="19"/>
  <c r="G18" i="19"/>
  <c r="G19" i="19"/>
  <c r="G20" i="19"/>
  <c r="G21" i="19"/>
  <c r="G22" i="19"/>
  <c r="G23" i="19"/>
  <c r="G24" i="19"/>
  <c r="G25" i="19"/>
  <c r="G26" i="19"/>
  <c r="G27" i="19"/>
  <c r="G28" i="19"/>
  <c r="G29" i="19"/>
  <c r="G30" i="19"/>
  <c r="G31" i="19"/>
  <c r="G32" i="19"/>
  <c r="G33" i="19"/>
  <c r="G34" i="19"/>
  <c r="G35" i="19"/>
  <c r="G7" i="18"/>
  <c r="G8"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38" i="18"/>
  <c r="G42" i="18"/>
  <c r="G43" i="18"/>
  <c r="G39" i="18"/>
  <c r="G40" i="18"/>
  <c r="G41" i="18"/>
  <c r="G44" i="18"/>
  <c r="G45" i="18"/>
  <c r="G46" i="18"/>
  <c r="G47" i="18"/>
  <c r="G48" i="18"/>
  <c r="G49" i="18"/>
  <c r="G50" i="18"/>
  <c r="G51" i="18"/>
  <c r="G52" i="18"/>
  <c r="F37" i="1"/>
  <c r="H37" i="1" s="1"/>
  <c r="F36" i="1"/>
  <c r="H36" i="1" s="1"/>
  <c r="F35" i="1"/>
  <c r="H35" i="1" s="1"/>
  <c r="D42" i="1"/>
  <c r="H70" i="1" l="1"/>
  <c r="G7" i="17"/>
  <c r="G8" i="17"/>
  <c r="G14" i="17"/>
  <c r="G62" i="17"/>
  <c r="G64" i="17"/>
  <c r="G66" i="17"/>
  <c r="G67" i="17"/>
  <c r="G68" i="17"/>
  <c r="G71" i="17"/>
  <c r="G72" i="17"/>
  <c r="G11" i="17"/>
  <c r="G22" i="17"/>
  <c r="G65" i="17"/>
  <c r="G69" i="17"/>
  <c r="G10" i="17"/>
  <c r="G12" i="17"/>
  <c r="G15" i="17"/>
  <c r="G23" i="17"/>
  <c r="G63" i="17"/>
  <c r="G16" i="17"/>
  <c r="G75" i="17"/>
  <c r="G24" i="17"/>
  <c r="G19" i="17"/>
  <c r="G57" i="17"/>
  <c r="G17" i="17"/>
  <c r="G20" i="17"/>
  <c r="G55" i="17"/>
  <c r="G58" i="17"/>
  <c r="G61" i="17"/>
  <c r="G70" i="17"/>
  <c r="G73" i="17"/>
  <c r="G78" i="17"/>
  <c r="G80" i="17"/>
  <c r="G81" i="17"/>
  <c r="G13" i="17"/>
  <c r="G18" i="17"/>
  <c r="G25" i="17"/>
  <c r="G56" i="17"/>
  <c r="G76" i="17"/>
  <c r="G9" i="17"/>
  <c r="G21" i="17"/>
  <c r="G59" i="17"/>
  <c r="G60" i="17"/>
  <c r="G74" i="17"/>
  <c r="G77" i="17"/>
  <c r="G79" i="17"/>
  <c r="G36" i="17"/>
  <c r="G37" i="17"/>
  <c r="G51" i="17"/>
  <c r="G26" i="17"/>
  <c r="G41" i="17"/>
  <c r="G38" i="17"/>
  <c r="G52" i="17"/>
  <c r="G39" i="17"/>
  <c r="G53" i="17"/>
  <c r="G27" i="17"/>
  <c r="G42" i="17"/>
  <c r="G28" i="17"/>
  <c r="G43" i="17"/>
  <c r="G29" i="17"/>
  <c r="G44" i="17"/>
  <c r="G30" i="17"/>
  <c r="G45" i="17"/>
  <c r="G31" i="17"/>
  <c r="G46" i="17"/>
  <c r="G32" i="17"/>
  <c r="G47" i="17"/>
  <c r="G33" i="17"/>
  <c r="G48" i="17"/>
  <c r="G34" i="17"/>
  <c r="G49" i="17"/>
  <c r="G40" i="17"/>
  <c r="G54" i="17"/>
  <c r="G35" i="17"/>
  <c r="G50" i="17"/>
  <c r="H36" i="19" l="1"/>
  <c r="H53" i="18"/>
  <c r="D45" i="1" l="1"/>
  <c r="H89" i="17"/>
  <c r="D44" i="1"/>
  <c r="H88" i="17"/>
  <c r="H82" i="17"/>
  <c r="H90" i="17" l="1"/>
  <c r="F41" i="1"/>
  <c r="H41" i="1" s="1"/>
  <c r="F40" i="1"/>
  <c r="H40" i="1" s="1"/>
  <c r="F39" i="1"/>
  <c r="H39" i="1" s="1"/>
  <c r="F38" i="1"/>
  <c r="H38" i="1" s="1"/>
  <c r="F34" i="1"/>
  <c r="H34" i="1" s="1"/>
  <c r="F33" i="1"/>
  <c r="H33" i="1" s="1"/>
  <c r="F32" i="1"/>
  <c r="H32" i="1" s="1"/>
  <c r="F31" i="1"/>
  <c r="H31" i="1" s="1"/>
  <c r="F30" i="1"/>
  <c r="H30" i="1" s="1"/>
  <c r="F29" i="1"/>
  <c r="H29" i="1" s="1"/>
  <c r="F28" i="1" l="1"/>
  <c r="H28" i="1" s="1"/>
  <c r="F27" i="1"/>
  <c r="H27" i="1" s="1"/>
  <c r="F26" i="1"/>
  <c r="H26" i="1" s="1"/>
  <c r="F25" i="1"/>
  <c r="H25" i="1" s="1"/>
  <c r="F24" i="1"/>
  <c r="H24" i="1" s="1"/>
  <c r="F23" i="1"/>
  <c r="H23" i="1" s="1"/>
  <c r="F22" i="1"/>
  <c r="H22" i="1" s="1"/>
  <c r="F21" i="1"/>
  <c r="H21" i="1" s="1"/>
  <c r="F20" i="1"/>
  <c r="H20" i="1" s="1"/>
  <c r="F19" i="1"/>
  <c r="H19" i="1" s="1"/>
  <c r="F18" i="1"/>
  <c r="H18" i="1" s="1"/>
  <c r="D46" i="1" l="1"/>
  <c r="H42" i="1" l="1"/>
  <c r="H7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Paquet, Josiane JP [NC]</author>
  </authors>
  <commentList>
    <comment ref="H17" authorId="0" shapeId="0" xr:uid="{00000000-0006-0000-0300-000001000000}">
      <text>
        <r>
          <rPr>
            <b/>
            <sz val="9"/>
            <color indexed="81"/>
            <rFont val="Tahoma"/>
            <family val="2"/>
          </rPr>
          <t>Paquet, Josiane JP [NC]:</t>
        </r>
        <r>
          <rPr>
            <sz val="9"/>
            <color indexed="81"/>
            <rFont val="Tahoma"/>
            <family val="2"/>
          </rPr>
          <t xml:space="preserve">
added 2000 to meet minim print run</t>
        </r>
      </text>
    </comment>
  </commentList>
</comments>
</file>

<file path=xl/sharedStrings.xml><?xml version="1.0" encoding="utf-8"?>
<sst xmlns="http://schemas.openxmlformats.org/spreadsheetml/2006/main" count="2322" uniqueCount="347">
  <si>
    <t>Province</t>
  </si>
  <si>
    <t>Quebec</t>
  </si>
  <si>
    <t>Ontario</t>
  </si>
  <si>
    <t>Manitoba</t>
  </si>
  <si>
    <t>Saskatchewan</t>
  </si>
  <si>
    <t>Alberta</t>
  </si>
  <si>
    <t>Yukon</t>
  </si>
  <si>
    <t>Nunavut</t>
  </si>
  <si>
    <t>B.1 - Barème des prix - Coûts d'impression / B.1 - Pricing Schedule - Printing Cost</t>
  </si>
  <si>
    <t>FR: Les soumissionnaires doivent compléter les cases en vert et fournir un prix par 1000.</t>
  </si>
  <si>
    <r>
      <t xml:space="preserve">FR: Les soumissionnaires doivent proposer un prix ferme, tout compris, </t>
    </r>
    <r>
      <rPr>
        <b/>
        <u/>
        <sz val="11"/>
        <rFont val="Calibri"/>
        <family val="2"/>
        <scheme val="minor"/>
      </rPr>
      <t>excluant les taxes</t>
    </r>
    <r>
      <rPr>
        <b/>
        <sz val="11"/>
        <rFont val="Calibri"/>
        <family val="2"/>
        <scheme val="minor"/>
      </rPr>
      <t>. Devis de livraison à ajouter au tableau B.2</t>
    </r>
  </si>
  <si>
    <t xml:space="preserve">FR: Les soumissionnaires sont responsables de l'exactitude des calculs de tous les totaux. </t>
  </si>
  <si>
    <t>EN: Bidders must complete the cells highlighted in green. Bidders must provide a price per 1000.</t>
  </si>
  <si>
    <r>
      <t xml:space="preserve">EN: Bidders must quote a firm, all inclusive price, </t>
    </r>
    <r>
      <rPr>
        <b/>
        <u/>
        <sz val="11"/>
        <rFont val="Calibri"/>
        <family val="2"/>
        <scheme val="minor"/>
      </rPr>
      <t>excluding applicable taxes</t>
    </r>
    <r>
      <rPr>
        <b/>
        <sz val="11"/>
        <rFont val="Calibri"/>
        <family val="2"/>
        <scheme val="minor"/>
      </rPr>
      <t>. Shipping quote to be added to table B.2</t>
    </r>
    <r>
      <rPr>
        <b/>
        <sz val="11"/>
        <color rgb="FFFF0000"/>
        <rFont val="Calibri"/>
        <family val="2"/>
        <scheme val="minor"/>
      </rPr>
      <t xml:space="preserve"> </t>
    </r>
  </si>
  <si>
    <t>EN: It is the bidders responsibility to ensure that all totals are calculated accurately.</t>
  </si>
  <si>
    <t>Catégorie d'article / Product Category</t>
  </si>
  <si>
    <t>Numéro d'article / Product Number</t>
  </si>
  <si>
    <r>
      <t xml:space="preserve">Quantité / Quantity </t>
    </r>
    <r>
      <rPr>
        <b/>
        <sz val="11"/>
        <color rgb="FFFF0000"/>
        <rFont val="Calibri"/>
        <family val="2"/>
        <scheme val="minor"/>
      </rPr>
      <t>(A)</t>
    </r>
  </si>
  <si>
    <t>Prix par 1000  tout inclus / Price per 1000 all included</t>
  </si>
  <si>
    <r>
      <t>Prix unitaire tout inclus par copie / Price Per Copy all included</t>
    </r>
    <r>
      <rPr>
        <b/>
        <sz val="11"/>
        <color rgb="FFFF0000"/>
        <rFont val="Calibri"/>
        <family val="2"/>
        <scheme val="minor"/>
      </rPr>
      <t xml:space="preserve"> </t>
    </r>
    <r>
      <rPr>
        <b/>
        <sz val="11"/>
        <color theme="1"/>
        <rFont val="Calibri"/>
        <family val="2"/>
        <scheme val="minor"/>
      </rPr>
      <t xml:space="preserve"> </t>
    </r>
    <r>
      <rPr>
        <b/>
        <sz val="11"/>
        <color rgb="FFFF0000"/>
        <rFont val="Calibri"/>
        <family val="2"/>
        <scheme val="minor"/>
      </rPr>
      <t>(B)</t>
    </r>
  </si>
  <si>
    <t>Unité / Unit</t>
  </si>
  <si>
    <t>/ch /each</t>
  </si>
  <si>
    <t xml:space="preserve">Total impression / Printing total: </t>
  </si>
  <si>
    <t>B.2 - Barème des prix - Frais d'expédition / B.2 - Pricing Schedule - Shipping Cost</t>
  </si>
  <si>
    <t>EN: Bidders must complete the cells highlighted in green. Bidders must provide a shipping price per each provinces identified in the shipping details.</t>
  </si>
  <si>
    <r>
      <t xml:space="preserve">EN: Bidders must quote a firm, all inclusive shipping price, </t>
    </r>
    <r>
      <rPr>
        <b/>
        <u/>
        <sz val="11"/>
        <rFont val="Calibri"/>
        <family val="2"/>
        <scheme val="minor"/>
      </rPr>
      <t>excluding applicable taxes</t>
    </r>
    <r>
      <rPr>
        <b/>
        <sz val="11"/>
        <rFont val="Calibri"/>
        <family val="2"/>
        <scheme val="minor"/>
      </rPr>
      <t xml:space="preserve">. </t>
    </r>
  </si>
  <si>
    <t xml:space="preserve">FR: Les soumissionnaires doivent remplir les cases en vert et fournir un prix de livraison qui comprend toutes les commandes pour chaque province.
 </t>
  </si>
  <si>
    <r>
      <t xml:space="preserve">FR: Les soumissionnaires doivent indiquer un prix de livraison ferme, tout compris, </t>
    </r>
    <r>
      <rPr>
        <b/>
        <u/>
        <sz val="11"/>
        <rFont val="Calibri"/>
        <family val="2"/>
        <scheme val="minor"/>
      </rPr>
      <t>excluant les taxes</t>
    </r>
    <r>
      <rPr>
        <b/>
        <sz val="11"/>
        <rFont val="Calibri"/>
        <family val="2"/>
        <scheme val="minor"/>
      </rPr>
      <t>.</t>
    </r>
  </si>
  <si>
    <t>Nouveau Brunswick / New-Brunswick</t>
  </si>
  <si>
    <t>Nouvelle-Écosse / Nova-Scotia</t>
  </si>
  <si>
    <t>Colombie-Britannique / British-Columbia</t>
  </si>
  <si>
    <t>Territoires-du-Nord-Ouest / Northwest Territories</t>
  </si>
  <si>
    <t>Total livraison  / Shipping total:</t>
  </si>
  <si>
    <t>Commande / Order</t>
  </si>
  <si>
    <t>Section Departemantale / Departmental Section</t>
  </si>
  <si>
    <t>Numéro d'article / Product number</t>
  </si>
  <si>
    <t>Description de l'article / Product Description</t>
  </si>
  <si>
    <t>Destinataire / Order recipient</t>
  </si>
  <si>
    <t>Courriel du Destinataire / Order recipient email</t>
  </si>
  <si>
    <t># de tel. du Destinataire / Order recipient phone #</t>
  </si>
  <si>
    <t>Adresse de livraison / Delivery address</t>
  </si>
  <si>
    <t>Ville / City</t>
  </si>
  <si>
    <t>Instructions pour la livraison / Instruction for delivery</t>
  </si>
  <si>
    <t xml:space="preserve">N° de Contract / Contract No. : </t>
  </si>
  <si>
    <t>Ile du Prince Édouard / Prince-Edward-Island</t>
  </si>
  <si>
    <t>Terre-Neuve &amp; Labrador / Newfoundland &amp; Labrador</t>
  </si>
  <si>
    <t>Coût de livraison / Shipping Cost / Province</t>
  </si>
  <si>
    <t>Code Postal / Postal Code</t>
  </si>
  <si>
    <t>Secondary Order Recipient</t>
  </si>
  <si>
    <t>B.3 - Prix total évalué: (Total impression + total livraison) /                       B.3 - Evaluated Total (Sum Printing total + Shipping total) =</t>
  </si>
  <si>
    <t>Description du produit / Product description</t>
  </si>
  <si>
    <t>Langue de préférence / Language Preference</t>
  </si>
  <si>
    <r>
      <t xml:space="preserve">Total partiel / Sub total </t>
    </r>
    <r>
      <rPr>
        <b/>
        <sz val="11"/>
        <color rgb="FFFF0000"/>
        <rFont val="Calibri"/>
        <family val="2"/>
        <scheme val="minor"/>
      </rPr>
      <t>(A X B)</t>
    </r>
    <r>
      <rPr>
        <b/>
        <sz val="11"/>
        <rFont val="Calibri"/>
        <family val="2"/>
        <scheme val="minor"/>
      </rPr>
      <t xml:space="preserve"> </t>
    </r>
  </si>
  <si>
    <t xml:space="preserve">ANNEXE C - Commandes et confirmation de livraison </t>
  </si>
  <si>
    <t>ANNEX C - Orders and delivery confirmation</t>
  </si>
  <si>
    <t>ANNEX B - Basis of Payment and Financial Proposal</t>
  </si>
  <si>
    <t xml:space="preserve">ANNEXE B - Base de paiement et soumission financière  </t>
  </si>
  <si>
    <t>Clause d'ajustement des prix du papier:</t>
  </si>
  <si>
    <t>Paper price adjustment clause:</t>
  </si>
  <si>
    <t>Clause d'ajustement des prix du transport:</t>
  </si>
  <si>
    <t>Freight Price Adjustment Clause:</t>
  </si>
  <si>
    <r>
      <t>Quantité par boite / Quantity per box</t>
    </r>
    <r>
      <rPr>
        <b/>
        <sz val="11"/>
        <color rgb="FFFF0000"/>
        <rFont val="Calibri"/>
        <family val="2"/>
        <scheme val="minor"/>
      </rPr>
      <t xml:space="preserve"> </t>
    </r>
  </si>
  <si>
    <t>Quantité de boites / Box Quantity</t>
  </si>
  <si>
    <t/>
  </si>
  <si>
    <t>Anglais / English</t>
  </si>
  <si>
    <t>Français / French</t>
  </si>
  <si>
    <t>ON</t>
  </si>
  <si>
    <t>103579 Quebec</t>
  </si>
  <si>
    <t>Chasse, Jean Phili JP [QC]</t>
  </si>
  <si>
    <t>jeanphilippe.chasse@servicecanada.gc.ca</t>
  </si>
  <si>
    <t>418-998-3717</t>
  </si>
  <si>
    <t xml:space="preserve">1305 rue du Blizzard </t>
  </si>
  <si>
    <t>Québec</t>
  </si>
  <si>
    <t>QC</t>
  </si>
  <si>
    <t>G2K0A1</t>
  </si>
  <si>
    <t>103581 WCT</t>
  </si>
  <si>
    <t>Peacey, Kenneth K [W-T]</t>
  </si>
  <si>
    <t>ken.peacey@servicecanada.gc.ca</t>
  </si>
  <si>
    <t>204-259-6523</t>
  </si>
  <si>
    <t xml:space="preserve">115-280 Broadway Avenue   </t>
  </si>
  <si>
    <t>Winnipeg</t>
  </si>
  <si>
    <t>MB</t>
  </si>
  <si>
    <t>R3C4M5</t>
  </si>
  <si>
    <t>Wright, David DC [W-T]</t>
  </si>
  <si>
    <t>david.wright@servicecanada.gc.ca</t>
  </si>
  <si>
    <t>250-419-9373</t>
  </si>
  <si>
    <t>1230 Government Street West Suite 201</t>
  </si>
  <si>
    <t>Victoria</t>
  </si>
  <si>
    <t>BC</t>
  </si>
  <si>
    <t>V8W3M4</t>
  </si>
  <si>
    <t>Le livreur devra disposer d'un cric puissant pour déplacer les palettes sur une rampe de garage, car les camions ordinaires (5 tonnes) ne rentreront pas dans notre quai de chargement. L'entrée du garage se trouve sur Langley St., qui est parallèle à Government St. à l'arrière du bâtiment. // Deliverer will need to have a strong power jack to move pallets down a garage ramp as regular trucks( 5 tonne) will not fit into our loading dock. The garage entrance is off Langley St., which runs parallel to Government St. on the back side of the building. </t>
  </si>
  <si>
    <t>103601 CMCP CPP-OAS</t>
  </si>
  <si>
    <t>Lathan, Lawra LE [W-T]</t>
  </si>
  <si>
    <t>lawra.lathan@servicecanada.gc.ca</t>
  </si>
  <si>
    <t>5877355122</t>
  </si>
  <si>
    <t>Jean Beland</t>
  </si>
  <si>
    <t>9700 Jasper Avenue  Unit 1440</t>
  </si>
  <si>
    <t>Edmonton</t>
  </si>
  <si>
    <t>AB</t>
  </si>
  <si>
    <t>T5J4C1</t>
  </si>
  <si>
    <t>Jean's Order</t>
  </si>
  <si>
    <t>ADM-2411-01-14</t>
  </si>
  <si>
    <t>Envelope</t>
  </si>
  <si>
    <t>Standard 10 1/2 X 7 1/2</t>
  </si>
  <si>
    <t>SC-ADM-2127-10-05</t>
  </si>
  <si>
    <t>Window Envelope</t>
  </si>
  <si>
    <t># 10 - Serv. Canada 9 1/2 X 4 1/8</t>
  </si>
  <si>
    <t>SC-ADM-2070-10-05</t>
  </si>
  <si>
    <t>ADM-2070-01-14</t>
  </si>
  <si>
    <t>#10 - 9 1/2 X 4 1/8</t>
  </si>
  <si>
    <t>Lum, Jordan J [W-T]</t>
  </si>
  <si>
    <t>jordan.lum@servicecanada.gc.ca</t>
  </si>
  <si>
    <t>604-697-4907</t>
  </si>
  <si>
    <t>Beverley Guevarra</t>
  </si>
  <si>
    <t>757 Hastings Street West Unit 125</t>
  </si>
  <si>
    <t>Vancouver</t>
  </si>
  <si>
    <t>V6A1A1</t>
  </si>
  <si>
    <t>Livraison après 8h30 et avant 16h30 // Deliver after 8:30 am and before 4:30 pm</t>
  </si>
  <si>
    <t>#9 - Serv. Canada 8 7/8 X 3 7/8</t>
  </si>
  <si>
    <t>SK</t>
  </si>
  <si>
    <t>SC-ADM-2011-10-05</t>
  </si>
  <si>
    <t>SC-ADM-2411-10-05</t>
  </si>
  <si>
    <t>Standard Serv. Canada 10 1/2 X 7 1/2</t>
  </si>
  <si>
    <t>Savard, Martin M [QC]</t>
  </si>
  <si>
    <t>martin.savard@servicecanada.gc.ca</t>
  </si>
  <si>
    <t>4188125768</t>
  </si>
  <si>
    <t xml:space="preserve">98 Racine Road East  </t>
  </si>
  <si>
    <t>Chicoutimi</t>
  </si>
  <si>
    <t>G7H1R1</t>
  </si>
  <si>
    <t>Gaudreault, Sylvie SM [QC]</t>
  </si>
  <si>
    <t>sylvie.gaudreault@servicecanada.gc.ca</t>
  </si>
  <si>
    <t>418-731-1381</t>
  </si>
  <si>
    <t>287 rue Pierre Saindon Suite 202</t>
  </si>
  <si>
    <t>Rimouski</t>
  </si>
  <si>
    <t>G5L9A7</t>
  </si>
  <si>
    <t xml:space="preserve">8 rue St-Jacques nord  </t>
  </si>
  <si>
    <t>Causapscal</t>
  </si>
  <si>
    <t>G0J1J0</t>
  </si>
  <si>
    <t>103565 Learning Branch</t>
  </si>
  <si>
    <t>ADM-2127-01-14</t>
  </si>
  <si>
    <t># 10 - 4 1/8 X 9 1/2</t>
  </si>
  <si>
    <t>Gomes Bernardo Lee, Lara L [NC]</t>
  </si>
  <si>
    <t>lara.gomesbernardolee@hrsdc-rhdcc.gc.ca</t>
  </si>
  <si>
    <t>8192308677</t>
  </si>
  <si>
    <t xml:space="preserve">140 Promenade du Portage    </t>
  </si>
  <si>
    <t>Gatineau</t>
  </si>
  <si>
    <t>K1A0J9</t>
  </si>
  <si>
    <t>Bag 4</t>
  </si>
  <si>
    <t>Healey, Susan SCH [W-T]</t>
  </si>
  <si>
    <t>susan.healey@servicecanada.gc.ca</t>
  </si>
  <si>
    <t>306-517-2810</t>
  </si>
  <si>
    <t xml:space="preserve">Lois Weber  lois.weber@servicecanada.gc.ca </t>
  </si>
  <si>
    <t xml:space="preserve">1783 Hamilton Street   Room#213 </t>
  </si>
  <si>
    <t>Regina</t>
  </si>
  <si>
    <t>S4P2B6</t>
  </si>
  <si>
    <t>SC-ISP-8050-2016-01ON-SCAR</t>
  </si>
  <si>
    <t>#9 -Scarborough Serv. Canada Return Env. 8 7/8 X 3 7/8</t>
  </si>
  <si>
    <t>Rowland, Scott SC [W-T]</t>
  </si>
  <si>
    <t>scott.rowland@servicecanada.gc.ca</t>
  </si>
  <si>
    <t>780-509-4584</t>
  </si>
  <si>
    <t xml:space="preserve">17412 116 Avenue NW  </t>
  </si>
  <si>
    <t>T5S2X2</t>
  </si>
  <si>
    <t xml:space="preserve">Commandes importantes au quai de chargement à l'arrière du bâtiment. // Large orders to loading dock at the back of building. </t>
  </si>
  <si>
    <t>EMP-2139(02-18)WCT</t>
  </si>
  <si>
    <t>Return Envelope</t>
  </si>
  <si>
    <t>#9 - Serv. Canada Edmonton 3 7/8 x 8 7/8</t>
  </si>
  <si>
    <t>Presseau, Lucie L [QC]</t>
  </si>
  <si>
    <t>lucie.presseau@servicecanada.gc.ca</t>
  </si>
  <si>
    <t>819-934-5987</t>
  </si>
  <si>
    <t>DanieL Lefevbre</t>
  </si>
  <si>
    <t>22 rue de Varennes Ouest Suite 1er étage</t>
  </si>
  <si>
    <t>J8T8R1</t>
  </si>
  <si>
    <t>La livraison doit ce faire au 4ième étage. Il n'y a pas de débarcadère donc il faut prévoir un chariot pour la livrer // Delivery must be on the 4th floor. There is no landing stage so you have to provide a trolley to deliver it</t>
  </si>
  <si>
    <t>103563 SSPB</t>
  </si>
  <si>
    <t>Boucher, Sylvie S [NC]</t>
  </si>
  <si>
    <t>sylvie.b.boucher@hrsdc-rhdcc.gc.ca</t>
  </si>
  <si>
    <t>819-968-1982</t>
  </si>
  <si>
    <t>Annie Champagne 613-897-6375</t>
  </si>
  <si>
    <t>140 Promenade du Portage</t>
  </si>
  <si>
    <t>Veuillez livrer la commande au bureau de courrier du Promenade du Portage  // Please deliver the order to the Promenade du Portage courier office</t>
  </si>
  <si>
    <t>750 Avenue du Phare Ouest Suite 220</t>
  </si>
  <si>
    <t>Matane</t>
  </si>
  <si>
    <t>G4W3W8</t>
  </si>
  <si>
    <t> </t>
  </si>
  <si>
    <t>SC-ISP-8050-2016-01NS</t>
  </si>
  <si>
    <t>#9 -Halifax Serv. Canada Return Env 8 7/8 X 3 7/8</t>
  </si>
  <si>
    <t>Caron, Annie C [QC]</t>
  </si>
  <si>
    <t>annie.caron@servicecanada.gc.ca</t>
  </si>
  <si>
    <t>418-961-4551</t>
  </si>
  <si>
    <t>701 boul Laure 3e étage</t>
  </si>
  <si>
    <t>Sept-Îles</t>
  </si>
  <si>
    <t>G4R1X8</t>
  </si>
  <si>
    <t>SC-ISP-8050-2016-01AB</t>
  </si>
  <si>
    <t>#9 -Edmonton Serv. Canada Return Env. 8 7/8 X 3 7/8</t>
  </si>
  <si>
    <t>jessica.audet@tpsgc-pwgsc.gc.ca</t>
  </si>
  <si>
    <t>1-418-648-3695</t>
  </si>
  <si>
    <t>Jessica Audet</t>
  </si>
  <si>
    <t>220 rue Fortin Suite 200</t>
  </si>
  <si>
    <t>G1M3S5</t>
  </si>
  <si>
    <t>SC-ISP-8050-2016-01MB</t>
  </si>
  <si>
    <t>#9 -Winnipeg Serv. Canada Return Env. 8 7/8 X 3 7/8</t>
  </si>
  <si>
    <t>SC-ISP-8050-2016-01NL</t>
  </si>
  <si>
    <t>#9 -St. John's Serv. Canada Return Env. 8 7/8 X 3 7/8</t>
  </si>
  <si>
    <t>SC-ISP-8050-2016-01ON-CHAT</t>
  </si>
  <si>
    <t>#9 -Chatham Serv. Canada Return Env. 8 7/8 X 3 7/8</t>
  </si>
  <si>
    <t>SC-ISP-8050-2016-01ON-TIM</t>
  </si>
  <si>
    <t>#9 -Timmins Serv. Canada Return Env. 8 7/8 X 3 7/8</t>
  </si>
  <si>
    <t>SC-ISP-8050-2016-01PE</t>
  </si>
  <si>
    <t>#9 -Charlottetown Serv. Canada Return Env. 8 7/8 X 3 7/8</t>
  </si>
  <si>
    <t>SC-ISP-8050-2016-01QC</t>
  </si>
  <si>
    <t>#9 -Quebec Serv. Canada Return Env. 8 7/8 X 3 7/8</t>
  </si>
  <si>
    <t>SC-ISP-8050-2016-08NB</t>
  </si>
  <si>
    <t>#9 -Fredericton Serv. Canada Return Env. 8 7/8 X 3 7/8</t>
  </si>
  <si>
    <t>SC-ISP-8050(2016-01-21)IO-NHQ</t>
  </si>
  <si>
    <t>#9 - Ottawa Serv. Canada Return Env. 8 7/8 x 3/78 - Box/2000</t>
  </si>
  <si>
    <t>SC-ISP-8050(2021-06-01) Blank</t>
  </si>
  <si>
    <t>#9 - Return Env. Blank 8 7/8 x 3 7/8</t>
  </si>
  <si>
    <t>SC-ISP-8050-2016-01BC</t>
  </si>
  <si>
    <t>#9 -Victoria Serv. Canada Return Env. 8 7/8 X 3 7/8</t>
  </si>
  <si>
    <t>SC-ISP-8050-2016-01IO-AB</t>
  </si>
  <si>
    <t>SC-ISP-8050-2016-08IO-NB</t>
  </si>
  <si>
    <t>1-204-984-8044</t>
  </si>
  <si>
    <t xml:space="preserve">75 Bentall Street   </t>
  </si>
  <si>
    <t>R2X2Y9</t>
  </si>
  <si>
    <t>103574 CSB</t>
  </si>
  <si>
    <t>#9 3 7/8 x 8 7/8 Service Canada Boucherville Return Env.</t>
  </si>
  <si>
    <t>Mélanie Dion</t>
  </si>
  <si>
    <t>Dion, Mélanie M [QC]</t>
  </si>
  <si>
    <t>melanie.dion@servicecanada.gc.ca</t>
  </si>
  <si>
    <t>514-702-8344</t>
  </si>
  <si>
    <t>2501 Boulevard Lapinière 2e étage</t>
  </si>
  <si>
    <t>Brossard</t>
  </si>
  <si>
    <t>J4Z3P1</t>
  </si>
  <si>
    <t>Gunville, Marc-Andre MA [QC]</t>
  </si>
  <si>
    <t>marc-andre.gunville@servicecanada.gc.ca</t>
  </si>
  <si>
    <t>8199533013</t>
  </si>
  <si>
    <t>22 rue de Varennes 3e étage</t>
  </si>
  <si>
    <t>Lorene Reddy</t>
  </si>
  <si>
    <t>Grant, Vicki V [W-T]</t>
  </si>
  <si>
    <t>vicki.grant@servicecanada.gc.ca</t>
  </si>
  <si>
    <t>1-639-382-3106</t>
  </si>
  <si>
    <t xml:space="preserve">130 19th Street   </t>
  </si>
  <si>
    <t>Courtenay</t>
  </si>
  <si>
    <t>V9N8S1</t>
  </si>
  <si>
    <t xml:space="preserve">Veuillez expédier au Centre Service Canada de Courtenay  //  Please Ship to Courtenay Service Canada Center </t>
  </si>
  <si>
    <t>Vale, Valerie V [W-T]</t>
  </si>
  <si>
    <t>Valerie.Vale@servicecanada.gc.ca</t>
  </si>
  <si>
    <t>7804950439</t>
  </si>
  <si>
    <t>9700 Jasper Avenue NW Suite 126</t>
  </si>
  <si>
    <t>T5J4C3</t>
  </si>
  <si>
    <t>Groves, Lise L [NC]</t>
  </si>
  <si>
    <t xml:space="preserve">lise.groves@hrsdc-rhdcc.gc.ca  </t>
  </si>
  <si>
    <t xml:space="preserve">1-819-654-8189 </t>
  </si>
  <si>
    <t>200 Montcalm Street  Suite 2-106</t>
  </si>
  <si>
    <t>J8Y3B5</t>
  </si>
  <si>
    <t>103572 Labour Program</t>
  </si>
  <si>
    <t>Rutherford, Carrie CD [NC]</t>
  </si>
  <si>
    <t>carrie.rutherford@labour-travail.gc.ca</t>
  </si>
  <si>
    <t>4313381294</t>
  </si>
  <si>
    <t>111 Lombard Avenue  Suite 308</t>
  </si>
  <si>
    <t>R3B0T4</t>
  </si>
  <si>
    <t>Sweeney, Shannon SC [NC]</t>
  </si>
  <si>
    <t>shannon.sweeney@labour-travail.gc.ca</t>
  </si>
  <si>
    <t>3062019218</t>
  </si>
  <si>
    <t>1783 Hamilton Street   2nd floor</t>
  </si>
  <si>
    <t>Proulx, Étienne É [QC]</t>
  </si>
  <si>
    <t>etienne.proulx@servicecanada.gc.ca</t>
  </si>
  <si>
    <t>819-953-1013</t>
  </si>
  <si>
    <t>22 rue Varennes</t>
  </si>
  <si>
    <t>Livraison au quai de chargement. Pour 2e étage // Delivery to the loading dock. For 2nd floor</t>
  </si>
  <si>
    <t>Alexander, Evan E [QC]</t>
  </si>
  <si>
    <t>evan.alexander@servicecanada.gc.ca</t>
  </si>
  <si>
    <t>514-893-8957</t>
  </si>
  <si>
    <t>540 rue D'Avaugour 2e étage</t>
  </si>
  <si>
    <t>Boucherville</t>
  </si>
  <si>
    <t>J4B0G6</t>
  </si>
  <si>
    <t>Roberts, Nathan NB [ON]</t>
  </si>
  <si>
    <t>nathan.roberts@servicecanada.gc.ca</t>
  </si>
  <si>
    <t>905-429-7859</t>
  </si>
  <si>
    <t xml:space="preserve">65 Kent  Street West  </t>
  </si>
  <si>
    <t>Lindsay</t>
  </si>
  <si>
    <t>K9V2Y3</t>
  </si>
  <si>
    <t xml:space="preserve">1005 Elgin  Street West  </t>
  </si>
  <si>
    <t>Cobourg</t>
  </si>
  <si>
    <t>K9A5J4</t>
  </si>
  <si>
    <t>Jessica Brisbois</t>
  </si>
  <si>
    <t>EI's Order - Jessica Brisbois</t>
  </si>
  <si>
    <t>t5j4c1</t>
  </si>
  <si>
    <t>Pauline Chang</t>
  </si>
  <si>
    <t>ATIP Order - Pauline Chang</t>
  </si>
  <si>
    <t>Veuillez contacter Lise afin qu'elle puisse vous ouvrir la porte. Les boîtes peuvent être livrées au deuxième étage devant le guichet 2 - 106. // Please contact Lise so that she can open the door for you.  The boxes can be delivered on the second floor in front of desk 2 - 106.</t>
  </si>
  <si>
    <t xml:space="preserve">Veuillez prendre rendez-vous pour la livraison avec contact avant l'arrivée ou la livraison sera refusée. // Please book delivery appointment with contact prio to arrival or delivery will be refused.  </t>
  </si>
  <si>
    <t>#10 - Serv. Canada 9 1/2 X 4 1/8</t>
  </si>
  <si>
    <t>#10 - 4 1/8 X 9 1/2</t>
  </si>
  <si>
    <t>Daily Average Retail Prices for Regular Gasoline in 2022 | Natural Resources Canada (nrcan.gc.ca)</t>
  </si>
  <si>
    <t>Moyenne quotidienne du prix moyens de l'essence ordinaire au détail en 2022 | Sources d'énergie | Ressources naturelles Canada (nrcan.gc.ca)</t>
  </si>
  <si>
    <t>The shipping prices quoted in the Contract are subject to upward or downward adjustment, according to gas price variations. The Contractor must advise the Contracting Authority, in writing, 30 calendar days prior to the scheduled delivery dates affected by the circumstances relating to the price adjustment. A fuel price verification will be done by taking the average gas prices for Canada as posted by Natural Resources Canada: Daily Average Retail Prices for Regular Gasoline in 2022 | Natural Resources Canada (nrcan.gc.ca) from the date the contract was awarded to the gas prices on the date of notificatino of adjustment. Variations of 10% or more upwards or downwards will be accepted.</t>
  </si>
  <si>
    <t>Les tarifs d'expédition indiqués dans le Contrat sont susceptibles d'être ajustés à la hausse ou à la baisse, en fonction des variations du prix de l'essence. L'entrepreneur doit aviser l'autorité contractante, par écrit, 30 jours civils avant les dates de livraison prévues touchées par les circonstances liées à l'ajustement de prix. Une vérification du prix de l'essence sera effectuée en prenant les prix moyens de l'essence pour le Canada tels que publiés par Ressources naturelles Canada : Prix de détail moyens quotidiens de l'essence ordinaire en 2022 | Ressources naturelles Canada (nrcan.gc.ca) à compter de la date d'attribution du contrat aux prix de l'essence à la date de l'avis de rajustement. Des variations de 10% ou plus à la hausse ou à la baisse seront acceptées.</t>
  </si>
  <si>
    <t>Les prix détaillés dans le Contrat sont sujets à des ajustements à la hausse ou à la baisse, selon l'évolution des prix des fabricant de papier (Mill Rate). Le fournisseur doit aviser l'autorité contractante, par écrit, 30 jours civils avant les dates de livraison prévues qui sont affectées par les circonstances relatives à l'ajustement de prix. Une copie de l'avis d'augmentation ou de diminution de prix des fabricant de papier doit être fournie à l'autorité contractante;
Les modifications de prix des fabricant de papier (Mill Rate) s'appliqueront aux nouvelles productions, effectif 30 jours calendrier après la date de l'avis écrit d'une telle augmentation ou diminution.
Les Parties conviennent que le papier représente 50 % de la valeur de l'enveloppe. En tant que tel, tout changement de prix pour les enveloppes, basé sur les changements de prix des fabricant de papier (Mill Rate), sera limité à et en tout état de cause ne dépassera pas 50 % du pourcentage de changement de prix des fabricant de papier (Mill Rate).
Le contrat sera modifié pour refléter le prix réel de l'augmentation ou de la diminution. L'entrepreneur ne doit pas facturer à des prix autres que ceux spécifiés dans le contrat.
*Cette clause ne s'appliquera pas aux livraisons re-cédulées par le fournisseur</t>
  </si>
  <si>
    <t xml:space="preserve">The prices detailed in the Contract are subject to upward or downward adjustment, according to Mill Rate changes. The Contractor must advise the Contracting Authority, in writing, 30 calendar days prior to the scheduled delivery dates affected by the circumstances relating to the price adjustment. A copy of the Contractor's notification of price increase or decrease from the paper supplier(s) must be provided to the Contracting Authority;
Mill Rate changes will apply to new production orders, 30 calendar days following the date of written notice of such increase or decrease.
The Parties agree that paper represents 50% of the value of the Envelope. As such, any change in price for envelopes, based on Mill Rate changes shall be limited to and in any event not exceed 50% of the percentage Mill Rate change.
The Contract will be amended to reflect the actual price of the increase or decrease. The Contractor must not invoice at prices other than those specified in the Contract.
*This clause will not apply to deliveries rescheduled by the vendor. </t>
  </si>
  <si>
    <t>EMP-2139-QC/SI(10-22)</t>
  </si>
  <si>
    <t>Serv. Canada 9 1/2 X 4 1/8</t>
  </si>
  <si>
    <t>Simard, Chantal A [NC]</t>
  </si>
  <si>
    <t>chantal.a.simard@servicecanada.gc.ca</t>
  </si>
  <si>
    <t>819-230-6755</t>
  </si>
  <si>
    <t>319 rue de la Seve</t>
  </si>
  <si>
    <t>J8V0L2</t>
  </si>
  <si>
    <t>Ducharme, Diane D [W-T]</t>
  </si>
  <si>
    <t>diane.ducharme@servicecanada.gc.ca</t>
  </si>
  <si>
    <t>604-472-6027</t>
  </si>
  <si>
    <t xml:space="preserve">#100-2963  Glen Drive  Drive   </t>
  </si>
  <si>
    <t>Coquitlam</t>
  </si>
  <si>
    <t>V3B2P7</t>
  </si>
  <si>
    <t>Periode de livraison / Delivery Period</t>
  </si>
  <si>
    <t>Octobre / October</t>
  </si>
  <si>
    <t>Janvier / January</t>
  </si>
  <si>
    <t>Enveloppes Standard B / Standard Envelopes B</t>
  </si>
  <si>
    <t>**NOUVEAU - Les illustrations et spécifications pourraient changer d'une livraison à l'autre. Voir les dates de soumision des épreuves. Les modifications seraient minimes et ne pas nécessiter de nouvelle soumission**</t>
  </si>
  <si>
    <t>**NEW - Illustrations and specifications may change from one delivery to the next. See proof submission dates. Changes would be minimal and not require a new quote**</t>
  </si>
  <si>
    <t>#9 - Ottawa Serv. Canada Return Env. 8 7/8 x 3/78</t>
  </si>
  <si>
    <t>Quantité à livrer / Delivery quantity</t>
  </si>
  <si>
    <t>Quantié totale du contrat  / Contract total quantity</t>
  </si>
  <si>
    <r>
      <t xml:space="preserve">Quantités </t>
    </r>
    <r>
      <rPr>
        <b/>
        <sz val="12"/>
        <color theme="1"/>
        <rFont val="Calibri"/>
        <family val="2"/>
        <scheme val="minor"/>
      </rPr>
      <t>période 1 octobre</t>
    </r>
    <r>
      <rPr>
        <sz val="12"/>
        <color theme="1"/>
        <rFont val="Calibri"/>
        <family val="2"/>
        <scheme val="minor"/>
      </rPr>
      <t xml:space="preserve"> /  Delivery quantities </t>
    </r>
    <r>
      <rPr>
        <b/>
        <sz val="12"/>
        <color theme="1"/>
        <rFont val="Calibri"/>
        <family val="2"/>
        <scheme val="minor"/>
      </rPr>
      <t>Period 1 October</t>
    </r>
  </si>
  <si>
    <r>
      <t>Quantités</t>
    </r>
    <r>
      <rPr>
        <b/>
        <sz val="12"/>
        <color theme="1"/>
        <rFont val="Calibri"/>
        <family val="2"/>
        <scheme val="minor"/>
      </rPr>
      <t xml:space="preserve"> période 2 janvier</t>
    </r>
    <r>
      <rPr>
        <sz val="12"/>
        <color theme="1"/>
        <rFont val="Calibri"/>
        <family val="2"/>
        <scheme val="minor"/>
      </rPr>
      <t xml:space="preserve"> / Delivery quantities </t>
    </r>
    <r>
      <rPr>
        <b/>
        <sz val="12"/>
        <color theme="1"/>
        <rFont val="Calibri"/>
        <family val="2"/>
        <scheme val="minor"/>
      </rPr>
      <t>Period 2 January</t>
    </r>
    <r>
      <rPr>
        <sz val="12"/>
        <color theme="1"/>
        <rFont val="Calibri"/>
        <family val="2"/>
        <scheme val="minor"/>
      </rPr>
      <t xml:space="preserve"> </t>
    </r>
  </si>
  <si>
    <t>P1</t>
  </si>
  <si>
    <t>P2</t>
  </si>
  <si>
    <t>#9 - Edmonton Serv. Canada Return Env. 8 7/8 X 3 7/8</t>
  </si>
  <si>
    <t>#9 - Victoria Serv. Canada Return Env. 8 7/8 X 3 7/8</t>
  </si>
  <si>
    <t>#9 - Winnipeg Serv. Canada Return Env. 8 7/8 X 3 7/8</t>
  </si>
  <si>
    <t>#9 - St. John's Serv. Canada Return Env. 8 7/8 X 3 7/8</t>
  </si>
  <si>
    <t>#9 - Halifax Serv. Canada Return Env 8 7/8 X 3 7/8</t>
  </si>
  <si>
    <t>#9 - Chatham Serv. Canada Return Env. 8 7/8 X 3 7/8</t>
  </si>
  <si>
    <t>#9 - Scarborough Serv. Canada Return Env. 8 7/8 X 3 7/8</t>
  </si>
  <si>
    <t>#9 - Timmins Serv. Canada Return Env. 8 7/8 X 3 7/8</t>
  </si>
  <si>
    <t>#9 - Charlottetown Serv. Canada Return Env. 8 7/8 X 3 7/8</t>
  </si>
  <si>
    <t>#9 - Quebec Serv. Canada Return Env. 8 7/8 X 3 7/8</t>
  </si>
  <si>
    <t>#9 - Fredericton Serv. Canada Return Env. 8 7/8 X 3 7/8</t>
  </si>
  <si>
    <t>587-735-5122</t>
  </si>
  <si>
    <t>587-735-5123</t>
  </si>
  <si>
    <t>587-735-5124</t>
  </si>
  <si>
    <t>587-735-5125</t>
  </si>
  <si>
    <t>587-735-5126</t>
  </si>
  <si>
    <t>587-735-5127</t>
  </si>
  <si>
    <t>587-735-5128</t>
  </si>
  <si>
    <t xml:space="preserve">Sylburn Jones </t>
  </si>
  <si>
    <t>sylburn.jones@tpsgc-pwgsc.gc.ca</t>
  </si>
  <si>
    <t>N° de l'invitation /  Solicitation No. : 100023805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</si>
</sst>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quot;$&quot;#,##0.00"/>
    <numFmt numFmtId="165" formatCode="_-* #,##0_-;\-* #,##0_-;_-* &quot;-&quot;??_-;_-@_-"/>
    <numFmt numFmtId="166" formatCode="&quot;$&quot;#,##0.00000"/>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color theme="1"/>
      <name val="Arial"/>
      <family val="2"/>
    </font>
    <font>
      <b/>
      <sz val="11"/>
      <color rgb="FFFF0000"/>
      <name val="Calibri"/>
      <family val="2"/>
      <scheme val="minor"/>
    </font>
    <font>
      <b/>
      <sz val="11"/>
      <name val="Calibri"/>
      <family val="2"/>
      <scheme val="minor"/>
    </font>
    <font>
      <b/>
      <u/>
      <sz val="11"/>
      <name val="Calibri"/>
      <family val="2"/>
      <scheme val="minor"/>
    </font>
    <font>
      <b/>
      <sz val="11"/>
      <color rgb="FF00B050"/>
      <name val="Calibri"/>
      <family val="2"/>
      <scheme val="minor"/>
    </font>
    <font>
      <b/>
      <sz val="14"/>
      <color theme="1"/>
      <name val="Calibri"/>
      <family val="2"/>
      <scheme val="minor"/>
    </font>
    <font>
      <u/>
      <sz val="11"/>
      <color theme="10"/>
      <name val="Calibri"/>
      <family val="2"/>
      <scheme val="minor"/>
    </font>
    <font>
      <b/>
      <sz val="16"/>
      <color theme="8"/>
      <name val="Calibri"/>
      <family val="2"/>
      <scheme val="minor"/>
    </font>
    <font>
      <b/>
      <sz val="16"/>
      <color theme="1"/>
      <name val="Calibri"/>
      <family val="2"/>
      <scheme val="minor"/>
    </font>
    <font>
      <sz val="11"/>
      <color rgb="FF0070C0"/>
      <name val="Calibri"/>
      <family val="2"/>
      <scheme val="minor"/>
    </font>
    <font>
      <sz val="12"/>
      <color theme="1"/>
      <name val="Calibri"/>
      <family val="2"/>
      <scheme val="minor"/>
    </font>
    <font>
      <b/>
      <sz val="16"/>
      <color rgb="FF0070C0"/>
      <name val="Calibri"/>
      <family val="2"/>
      <scheme val="minor"/>
    </font>
    <font>
      <b/>
      <sz val="10"/>
      <color theme="1"/>
      <name val="Calibri"/>
      <family val="2"/>
      <scheme val="minor"/>
    </font>
    <font>
      <b/>
      <sz val="11"/>
      <color theme="0"/>
      <name val="Calibri"/>
      <family val="2"/>
      <scheme val="minor"/>
    </font>
    <font>
      <b/>
      <sz val="9"/>
      <color theme="1"/>
      <name val="Calibri"/>
      <family val="2"/>
      <scheme val="minor"/>
    </font>
    <font>
      <sz val="9"/>
      <color rgb="FF231F20"/>
      <name val="Calibri"/>
      <family val="2"/>
      <scheme val="minor"/>
    </font>
    <font>
      <sz val="9"/>
      <color theme="1"/>
      <name val="Calibri"/>
      <family val="2"/>
      <scheme val="minor"/>
    </font>
    <font>
      <sz val="11"/>
      <color theme="1"/>
      <name val="Calibri"/>
      <family val="2"/>
    </font>
    <font>
      <sz val="11"/>
      <name val="Calibri"/>
      <family val="2"/>
      <scheme val="minor"/>
    </font>
    <font>
      <sz val="11"/>
      <color rgb="FFFF0000"/>
      <name val="Calibri"/>
      <family val="2"/>
      <scheme val="minor"/>
    </font>
    <font>
      <b/>
      <sz val="9"/>
      <color indexed="81"/>
      <name val="Tahoma"/>
      <family val="2"/>
    </font>
    <font>
      <sz val="9"/>
      <color indexed="81"/>
      <name val="Tahoma"/>
      <family val="2"/>
    </font>
    <font>
      <sz val="9"/>
      <color rgb="FF242424"/>
      <name val="Calibri"/>
      <family val="2"/>
      <scheme val="minor"/>
    </font>
    <font>
      <sz val="8"/>
      <color rgb="FF242424"/>
      <name val="Segoe UI"/>
      <family val="2"/>
    </font>
    <font>
      <sz val="11"/>
      <name val="Calibri"/>
      <family val="2"/>
    </font>
    <font>
      <sz val="11"/>
      <color theme="1"/>
      <name val="Calibri"/>
      <scheme val="minor"/>
    </font>
    <font>
      <u/>
      <sz val="11"/>
      <color theme="10"/>
      <name val="Calibri"/>
      <scheme val="minor"/>
    </font>
    <font>
      <sz val="11"/>
      <color rgb="FF000000"/>
      <name val="Calibri"/>
      <scheme val="minor"/>
    </font>
    <font>
      <sz val="11"/>
      <color theme="0"/>
      <name val="Calibri"/>
      <family val="2"/>
      <scheme val="minor"/>
    </font>
    <font>
      <sz val="8"/>
      <name val="Calibri"/>
      <family val="2"/>
      <scheme val="minor"/>
    </font>
  </fonts>
  <fills count="11">
    <fill>
      <patternFill patternType="none"/>
    </fill>
    <fill>
      <patternFill patternType="gray125"/>
    </fill>
    <fill>
      <patternFill patternType="solid">
        <fgColor rgb="FFFFFF99"/>
        <bgColor indexed="64"/>
      </patternFill>
    </fill>
    <fill>
      <patternFill patternType="solid">
        <fgColor rgb="FF66FF66"/>
        <bgColor indexed="64"/>
      </patternFill>
    </fill>
    <fill>
      <patternFill patternType="solid">
        <fgColor rgb="FF49DBCA"/>
        <bgColor indexed="64"/>
      </patternFill>
    </fill>
    <fill>
      <patternFill patternType="solid">
        <fgColor theme="8" tint="0.79998168889431442"/>
        <bgColor indexed="64"/>
      </patternFill>
    </fill>
    <fill>
      <patternFill patternType="solid">
        <fgColor theme="8"/>
        <bgColor theme="8"/>
      </patternFill>
    </fill>
    <fill>
      <patternFill patternType="solid">
        <fgColor theme="8"/>
      </patternFill>
    </fill>
    <fill>
      <patternFill patternType="solid">
        <fgColor theme="5" tint="0.79998168889431442"/>
        <bgColor indexed="64"/>
      </patternFill>
    </fill>
    <fill>
      <patternFill patternType="solid">
        <fgColor theme="9" tint="0.79998168889431442"/>
        <bgColor indexed="64"/>
      </patternFill>
    </fill>
    <fill>
      <patternFill patternType="solid">
        <fgColor rgb="FF7030A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theme="8"/>
      </left>
      <right/>
      <top style="thin">
        <color theme="8"/>
      </top>
      <bottom/>
      <diagonal/>
    </border>
    <border>
      <left/>
      <right/>
      <top style="thin">
        <color theme="8"/>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xf numFmtId="0" fontId="32" fillId="7" borderId="0" applyNumberFormat="0" applyBorder="0" applyAlignment="0" applyProtection="0"/>
  </cellStyleXfs>
  <cellXfs count="178">
    <xf numFmtId="0" fontId="0" fillId="0" borderId="0" xfId="0"/>
    <xf numFmtId="0" fontId="4" fillId="0" borderId="0" xfId="0" applyFont="1" applyBorder="1" applyAlignment="1" applyProtection="1">
      <alignment vertical="center"/>
    </xf>
    <xf numFmtId="165" fontId="0" fillId="0" borderId="0" xfId="1" applyNumberFormat="1" applyFont="1" applyFill="1" applyBorder="1"/>
    <xf numFmtId="0" fontId="0" fillId="0" borderId="0" xfId="0" applyAlignment="1">
      <alignment horizontal="center"/>
    </xf>
    <xf numFmtId="0" fontId="0" fillId="0" borderId="0" xfId="0" applyFill="1"/>
    <xf numFmtId="0" fontId="11" fillId="0" borderId="0" xfId="0" applyFont="1" applyBorder="1" applyAlignment="1"/>
    <xf numFmtId="0" fontId="12" fillId="0" borderId="0" xfId="0" applyFont="1" applyBorder="1" applyAlignment="1"/>
    <xf numFmtId="44" fontId="0" fillId="3" borderId="1" xfId="2" applyFont="1" applyFill="1" applyBorder="1" applyProtection="1">
      <protection locked="0"/>
    </xf>
    <xf numFmtId="164" fontId="13" fillId="0" borderId="0" xfId="2"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4" borderId="2" xfId="0" applyFont="1" applyFill="1" applyBorder="1" applyAlignment="1">
      <alignment vertical="center"/>
    </xf>
    <xf numFmtId="0" fontId="3" fillId="4" borderId="3" xfId="0" applyFont="1" applyFill="1" applyBorder="1" applyAlignment="1">
      <alignment vertical="center"/>
    </xf>
    <xf numFmtId="0" fontId="3" fillId="5" borderId="2" xfId="0" applyFont="1" applyFill="1" applyBorder="1" applyAlignment="1">
      <alignment vertical="center"/>
    </xf>
    <xf numFmtId="0" fontId="3" fillId="5" borderId="3" xfId="0" applyFont="1" applyFill="1" applyBorder="1" applyAlignment="1">
      <alignment vertical="center"/>
    </xf>
    <xf numFmtId="44" fontId="3" fillId="4" borderId="1" xfId="2" applyFont="1" applyFill="1" applyBorder="1" applyAlignment="1">
      <alignment vertical="center"/>
    </xf>
    <xf numFmtId="166" fontId="13" fillId="0" borderId="6" xfId="0" applyNumberFormat="1" applyFont="1" applyFill="1" applyBorder="1" applyProtection="1"/>
    <xf numFmtId="0" fontId="2" fillId="0" borderId="1" xfId="0" applyFont="1" applyFill="1" applyBorder="1" applyAlignment="1">
      <alignment horizontal="center" vertical="center" wrapText="1"/>
    </xf>
    <xf numFmtId="44" fontId="3" fillId="0" borderId="0" xfId="2" applyFont="1" applyFill="1" applyBorder="1" applyAlignment="1">
      <alignment vertical="center"/>
    </xf>
    <xf numFmtId="44" fontId="14" fillId="0" borderId="0" xfId="2" applyFont="1" applyFill="1" applyBorder="1" applyAlignment="1">
      <alignment vertical="center"/>
    </xf>
    <xf numFmtId="44" fontId="3" fillId="5" borderId="6" xfId="2" applyFont="1" applyFill="1" applyBorder="1" applyAlignment="1">
      <alignment vertical="center"/>
    </xf>
    <xf numFmtId="164" fontId="15" fillId="2" borderId="1" xfId="0" applyNumberFormat="1" applyFont="1" applyFill="1" applyBorder="1" applyAlignment="1">
      <alignment vertical="center"/>
    </xf>
    <xf numFmtId="44" fontId="13" fillId="0" borderId="5" xfId="2" applyFont="1" applyFill="1" applyBorder="1"/>
    <xf numFmtId="0" fontId="6" fillId="0" borderId="0" xfId="0" applyNumberFormat="1" applyFont="1" applyBorder="1" applyAlignment="1">
      <alignment vertical="top"/>
    </xf>
    <xf numFmtId="0" fontId="6" fillId="0" borderId="7" xfId="0" applyNumberFormat="1" applyFont="1" applyBorder="1" applyAlignment="1">
      <alignment vertical="top"/>
    </xf>
    <xf numFmtId="0" fontId="6" fillId="0" borderId="8" xfId="0" applyNumberFormat="1" applyFont="1" applyBorder="1" applyAlignment="1">
      <alignment vertical="top"/>
    </xf>
    <xf numFmtId="0" fontId="8" fillId="0" borderId="0" xfId="0" applyNumberFormat="1" applyFont="1" applyBorder="1" applyAlignment="1">
      <alignment vertical="top"/>
    </xf>
    <xf numFmtId="0" fontId="6" fillId="0" borderId="10" xfId="0" applyNumberFormat="1" applyFont="1" applyBorder="1" applyAlignment="1">
      <alignment vertical="top"/>
    </xf>
    <xf numFmtId="0" fontId="6" fillId="0" borderId="11" xfId="0" applyNumberFormat="1" applyFont="1" applyBorder="1" applyAlignment="1">
      <alignment vertical="top"/>
    </xf>
    <xf numFmtId="0" fontId="8" fillId="0" borderId="0" xfId="0" applyNumberFormat="1" applyFont="1" applyBorder="1" applyAlignment="1">
      <alignment vertical="top" wrapText="1"/>
    </xf>
    <xf numFmtId="0" fontId="0" fillId="0" borderId="0" xfId="0" applyBorder="1"/>
    <xf numFmtId="0" fontId="6" fillId="0" borderId="0" xfId="0" applyNumberFormat="1" applyFont="1" applyBorder="1" applyAlignment="1">
      <alignment horizontal="left" wrapText="1"/>
    </xf>
    <xf numFmtId="0" fontId="6" fillId="0" borderId="8" xfId="0" applyNumberFormat="1" applyFont="1" applyBorder="1" applyAlignment="1">
      <alignment horizontal="left" wrapText="1"/>
    </xf>
    <xf numFmtId="0" fontId="8" fillId="0" borderId="8" xfId="0" applyNumberFormat="1" applyFont="1" applyBorder="1" applyAlignment="1">
      <alignment vertical="top"/>
    </xf>
    <xf numFmtId="0" fontId="3" fillId="4" borderId="4" xfId="0" applyFont="1" applyFill="1" applyBorder="1" applyAlignment="1">
      <alignment horizontal="right" vertical="center"/>
    </xf>
    <xf numFmtId="0" fontId="3" fillId="5" borderId="3" xfId="0" applyFont="1" applyFill="1" applyBorder="1" applyAlignment="1">
      <alignment horizontal="right" vertical="center"/>
    </xf>
    <xf numFmtId="0" fontId="9" fillId="2" borderId="2" xfId="0" applyFont="1" applyFill="1" applyBorder="1" applyAlignment="1">
      <alignment vertical="center" wrapText="1"/>
    </xf>
    <xf numFmtId="0" fontId="6" fillId="0" borderId="0" xfId="0" applyNumberFormat="1" applyFont="1" applyBorder="1" applyAlignment="1">
      <alignment horizontal="left" wrapText="1"/>
    </xf>
    <xf numFmtId="0" fontId="6" fillId="0" borderId="0" xfId="0" applyNumberFormat="1" applyFont="1" applyBorder="1" applyAlignment="1">
      <alignment horizontal="left"/>
    </xf>
    <xf numFmtId="0" fontId="14" fillId="0" borderId="0" xfId="0" applyFont="1" applyFill="1" applyBorder="1" applyAlignment="1">
      <alignment horizontal="center" vertical="center"/>
    </xf>
    <xf numFmtId="0" fontId="12" fillId="0" borderId="0" xfId="0" applyFont="1" applyBorder="1" applyAlignment="1">
      <alignment horizontal="center"/>
    </xf>
    <xf numFmtId="0" fontId="8" fillId="0" borderId="12" xfId="0" applyNumberFormat="1" applyFont="1" applyBorder="1" applyAlignment="1"/>
    <xf numFmtId="0" fontId="6" fillId="0" borderId="0" xfId="0" applyNumberFormat="1" applyFont="1" applyBorder="1" applyAlignment="1"/>
    <xf numFmtId="0" fontId="6" fillId="0" borderId="0" xfId="0" applyNumberFormat="1" applyFont="1" applyBorder="1" applyAlignment="1">
      <alignment wrapText="1"/>
    </xf>
    <xf numFmtId="0" fontId="9" fillId="2" borderId="3" xfId="0" applyFont="1" applyFill="1" applyBorder="1" applyAlignment="1">
      <alignment vertical="center" wrapText="1"/>
    </xf>
    <xf numFmtId="0" fontId="8" fillId="0" borderId="7" xfId="0" applyNumberFormat="1" applyFont="1" applyBorder="1" applyAlignment="1">
      <alignment vertical="top"/>
    </xf>
    <xf numFmtId="0" fontId="6" fillId="0" borderId="7" xfId="0" applyNumberFormat="1" applyFont="1" applyBorder="1" applyAlignment="1"/>
    <xf numFmtId="0" fontId="6" fillId="0" borderId="8" xfId="0" applyNumberFormat="1" applyFont="1" applyBorder="1" applyAlignment="1"/>
    <xf numFmtId="0" fontId="8" fillId="0" borderId="7" xfId="0" applyNumberFormat="1" applyFont="1" applyBorder="1" applyAlignment="1">
      <alignment horizontal="left" vertical="center"/>
    </xf>
    <xf numFmtId="0" fontId="8" fillId="0" borderId="12" xfId="0" applyNumberFormat="1" applyFont="1" applyBorder="1" applyAlignment="1">
      <alignment horizontal="left"/>
    </xf>
    <xf numFmtId="0" fontId="16" fillId="0" borderId="4" xfId="0" applyFont="1" applyFill="1" applyBorder="1" applyAlignment="1">
      <alignment horizontal="center" vertical="center" wrapText="1"/>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17" fillId="6" borderId="16" xfId="0" applyNumberFormat="1" applyFont="1" applyFill="1" applyBorder="1" applyAlignment="1">
      <alignment vertical="top" wrapText="1"/>
    </xf>
    <xf numFmtId="0" fontId="17" fillId="6" borderId="16" xfId="0" applyNumberFormat="1" applyFont="1" applyFill="1" applyBorder="1" applyAlignment="1">
      <alignment horizontal="center" vertical="top" wrapText="1"/>
    </xf>
    <xf numFmtId="0" fontId="17" fillId="6" borderId="16" xfId="0" applyFont="1" applyFill="1" applyBorder="1" applyAlignment="1">
      <alignment vertical="top" wrapText="1"/>
    </xf>
    <xf numFmtId="0" fontId="0" fillId="0" borderId="0" xfId="0" applyAlignment="1">
      <alignment vertical="top" wrapText="1"/>
    </xf>
    <xf numFmtId="0" fontId="17" fillId="6" borderId="15" xfId="0" applyNumberFormat="1" applyFont="1" applyFill="1" applyBorder="1" applyAlignment="1">
      <alignment vertical="top" wrapText="1"/>
    </xf>
    <xf numFmtId="0" fontId="18" fillId="0" borderId="2" xfId="0" applyFont="1" applyBorder="1" applyAlignment="1">
      <alignment horizontal="left" vertical="center"/>
    </xf>
    <xf numFmtId="0" fontId="20" fillId="0" borderId="0" xfId="0" applyFont="1"/>
    <xf numFmtId="0" fontId="18" fillId="0" borderId="2" xfId="0" applyFont="1" applyBorder="1" applyAlignment="1">
      <alignment vertical="center"/>
    </xf>
    <xf numFmtId="165" fontId="21" fillId="0" borderId="8" xfId="1" applyNumberFormat="1" applyFont="1" applyFill="1" applyBorder="1" applyAlignment="1">
      <alignment vertical="center"/>
    </xf>
    <xf numFmtId="165" fontId="3" fillId="4" borderId="3" xfId="0" applyNumberFormat="1" applyFont="1" applyFill="1" applyBorder="1" applyAlignment="1">
      <alignment vertical="center"/>
    </xf>
    <xf numFmtId="0" fontId="19" fillId="0" borderId="0" xfId="0" applyFont="1" applyBorder="1" applyAlignment="1">
      <alignment vertical="top" wrapText="1"/>
    </xf>
    <xf numFmtId="0" fontId="12" fillId="0" borderId="0" xfId="0" applyFont="1" applyBorder="1" applyAlignment="1">
      <alignment horizontal="center"/>
    </xf>
    <xf numFmtId="165" fontId="0" fillId="0" borderId="0" xfId="1" applyNumberFormat="1" applyFont="1"/>
    <xf numFmtId="0" fontId="0" fillId="0" borderId="0" xfId="0" applyNumberFormat="1" applyFill="1"/>
    <xf numFmtId="1" fontId="0" fillId="0" borderId="0" xfId="0" applyNumberFormat="1"/>
    <xf numFmtId="0" fontId="0" fillId="0" borderId="0" xfId="0" applyFill="1" applyAlignment="1">
      <alignment vertical="top" wrapText="1"/>
    </xf>
    <xf numFmtId="0" fontId="22" fillId="0" borderId="0" xfId="0" applyNumberFormat="1" applyFont="1" applyFill="1" applyBorder="1" applyAlignment="1">
      <alignment wrapText="1"/>
    </xf>
    <xf numFmtId="0" fontId="2" fillId="0" borderId="6" xfId="0" applyFont="1" applyFill="1" applyBorder="1" applyAlignment="1">
      <alignment horizontal="center" vertical="center" wrapText="1"/>
    </xf>
    <xf numFmtId="165" fontId="0" fillId="0" borderId="0" xfId="1" applyNumberFormat="1" applyFont="1" applyFill="1"/>
    <xf numFmtId="0" fontId="5" fillId="0" borderId="0" xfId="0" applyFont="1" applyAlignment="1">
      <alignment horizontal="left" vertical="center"/>
    </xf>
    <xf numFmtId="165" fontId="0" fillId="0" borderId="0" xfId="0" applyNumberFormat="1"/>
    <xf numFmtId="0" fontId="6" fillId="0" borderId="0" xfId="0" applyNumberFormat="1" applyFont="1" applyBorder="1" applyAlignment="1">
      <alignment horizontal="left" wrapText="1"/>
    </xf>
    <xf numFmtId="0" fontId="6" fillId="0" borderId="8" xfId="0" applyNumberFormat="1" applyFont="1" applyBorder="1" applyAlignment="1">
      <alignment horizontal="left" wrapText="1"/>
    </xf>
    <xf numFmtId="0" fontId="0" fillId="0" borderId="17" xfId="0" applyNumberFormat="1" applyFont="1" applyFill="1" applyBorder="1"/>
    <xf numFmtId="0" fontId="0" fillId="0" borderId="17" xfId="0" applyFont="1" applyFill="1" applyBorder="1"/>
    <xf numFmtId="165" fontId="3" fillId="0" borderId="0" xfId="0" applyNumberFormat="1" applyFont="1" applyFill="1" applyBorder="1" applyAlignment="1">
      <alignment vertical="center"/>
    </xf>
    <xf numFmtId="0" fontId="23" fillId="0" borderId="0" xfId="0" applyFont="1"/>
    <xf numFmtId="0" fontId="10" fillId="0" borderId="10" xfId="3" applyFill="1" applyBorder="1"/>
    <xf numFmtId="0" fontId="19" fillId="0" borderId="10" xfId="0" applyFont="1" applyFill="1" applyBorder="1" applyAlignment="1">
      <alignment vertical="top" wrapText="1"/>
    </xf>
    <xf numFmtId="0" fontId="19" fillId="0" borderId="11" xfId="0" applyFont="1" applyFill="1" applyBorder="1" applyAlignment="1">
      <alignment vertical="top" wrapText="1"/>
    </xf>
    <xf numFmtId="0" fontId="20" fillId="0" borderId="10" xfId="0" applyFont="1" applyFill="1" applyBorder="1" applyAlignment="1">
      <alignment vertical="top" wrapText="1"/>
    </xf>
    <xf numFmtId="0" fontId="20" fillId="0" borderId="11" xfId="0" applyFont="1" applyFill="1" applyBorder="1" applyAlignment="1">
      <alignment vertical="top" wrapText="1"/>
    </xf>
    <xf numFmtId="0" fontId="0" fillId="0" borderId="0" xfId="0" applyNumberFormat="1" applyFill="1" applyAlignment="1">
      <alignment vertical="top" wrapText="1"/>
    </xf>
    <xf numFmtId="0" fontId="12" fillId="0" borderId="0" xfId="0" applyFont="1" applyBorder="1" applyAlignment="1">
      <alignment wrapText="1"/>
    </xf>
    <xf numFmtId="0" fontId="6" fillId="0" borderId="0" xfId="0" applyNumberFormat="1" applyFont="1" applyBorder="1" applyAlignment="1">
      <alignment horizontal="left" wrapText="1"/>
    </xf>
    <xf numFmtId="0" fontId="6" fillId="0" borderId="8" xfId="0" applyNumberFormat="1" applyFont="1" applyBorder="1" applyAlignment="1">
      <alignment horizontal="left" wrapText="1"/>
    </xf>
    <xf numFmtId="0" fontId="6" fillId="0" borderId="7" xfId="0" applyNumberFormat="1" applyFont="1" applyBorder="1" applyAlignment="1">
      <alignment horizontal="left" vertical="center"/>
    </xf>
    <xf numFmtId="3" fontId="11" fillId="0" borderId="0" xfId="0" applyNumberFormat="1" applyFont="1" applyBorder="1" applyAlignment="1"/>
    <xf numFmtId="3" fontId="12" fillId="0" borderId="0" xfId="0" applyNumberFormat="1" applyFont="1" applyBorder="1" applyAlignment="1"/>
    <xf numFmtId="3" fontId="12" fillId="0" borderId="0" xfId="0" applyNumberFormat="1" applyFont="1" applyBorder="1" applyAlignment="1">
      <alignment wrapText="1"/>
    </xf>
    <xf numFmtId="3" fontId="0" fillId="0" borderId="0" xfId="1" applyNumberFormat="1" applyFont="1" applyFill="1"/>
    <xf numFmtId="3" fontId="0" fillId="0" borderId="0" xfId="0" applyNumberFormat="1" applyAlignment="1">
      <alignment horizontal="center"/>
    </xf>
    <xf numFmtId="165" fontId="0" fillId="0" borderId="0" xfId="1" applyNumberFormat="1" applyFont="1" applyBorder="1"/>
    <xf numFmtId="0" fontId="0" fillId="0" borderId="0" xfId="0" applyNumberFormat="1" applyFill="1" applyAlignment="1">
      <alignment wrapText="1"/>
    </xf>
    <xf numFmtId="0" fontId="11" fillId="0" borderId="0" xfId="0" applyFont="1" applyBorder="1" applyAlignment="1">
      <alignment horizontal="center"/>
    </xf>
    <xf numFmtId="0" fontId="12" fillId="0" borderId="0" xfId="0" applyFont="1" applyBorder="1" applyAlignment="1">
      <alignment horizontal="center"/>
    </xf>
    <xf numFmtId="0" fontId="11" fillId="0" borderId="0" xfId="0" applyFont="1" applyBorder="1" applyAlignment="1">
      <alignment horizontal="center"/>
    </xf>
    <xf numFmtId="0" fontId="12" fillId="0" borderId="0" xfId="0" applyFont="1" applyBorder="1" applyAlignment="1">
      <alignment horizontal="center"/>
    </xf>
    <xf numFmtId="0" fontId="11" fillId="0" borderId="0" xfId="0" applyNumberFormat="1" applyFont="1" applyBorder="1" applyAlignment="1"/>
    <xf numFmtId="0" fontId="12" fillId="0" borderId="0" xfId="0" applyNumberFormat="1" applyFont="1" applyBorder="1" applyAlignment="1"/>
    <xf numFmtId="0" fontId="12" fillId="0" borderId="0" xfId="0" applyNumberFormat="1" applyFont="1" applyBorder="1" applyAlignment="1">
      <alignment wrapText="1"/>
    </xf>
    <xf numFmtId="0" fontId="0" fillId="0" borderId="0" xfId="0" applyNumberFormat="1" applyAlignment="1">
      <alignment horizontal="center"/>
    </xf>
    <xf numFmtId="0" fontId="11" fillId="0" borderId="0" xfId="0" applyNumberFormat="1" applyFont="1" applyBorder="1" applyAlignment="1">
      <alignment horizontal="center"/>
    </xf>
    <xf numFmtId="0" fontId="12" fillId="0" borderId="0" xfId="0" applyNumberFormat="1" applyFont="1" applyBorder="1" applyAlignment="1">
      <alignment horizontal="center"/>
    </xf>
    <xf numFmtId="0" fontId="0" fillId="0" borderId="0" xfId="0" applyNumberFormat="1"/>
    <xf numFmtId="0" fontId="0" fillId="0" borderId="0" xfId="1" applyNumberFormat="1" applyFont="1"/>
    <xf numFmtId="0" fontId="0" fillId="0" borderId="0" xfId="1" applyNumberFormat="1" applyFont="1" applyBorder="1"/>
    <xf numFmtId="0" fontId="0" fillId="0" borderId="0" xfId="0" applyBorder="1" applyAlignment="1">
      <alignment horizontal="center"/>
    </xf>
    <xf numFmtId="0" fontId="0" fillId="0" borderId="0" xfId="0" applyNumberFormat="1" applyBorder="1"/>
    <xf numFmtId="165" fontId="0" fillId="0" borderId="0" xfId="0" applyNumberFormat="1" applyBorder="1"/>
    <xf numFmtId="0" fontId="14" fillId="0" borderId="0" xfId="0" applyFont="1" applyFill="1" applyBorder="1" applyAlignment="1">
      <alignment horizontal="right" vertical="center"/>
    </xf>
    <xf numFmtId="165" fontId="22" fillId="0" borderId="0" xfId="1" applyNumberFormat="1" applyFont="1" applyFill="1" applyBorder="1"/>
    <xf numFmtId="165" fontId="28" fillId="0" borderId="8" xfId="1" applyNumberFormat="1" applyFont="1" applyFill="1" applyBorder="1" applyAlignment="1">
      <alignment vertical="center"/>
    </xf>
    <xf numFmtId="165" fontId="2" fillId="0" borderId="0" xfId="1" applyNumberFormat="1" applyFont="1" applyBorder="1"/>
    <xf numFmtId="165" fontId="2" fillId="0" borderId="0" xfId="0" applyNumberFormat="1" applyFont="1"/>
    <xf numFmtId="0" fontId="0" fillId="0" borderId="18" xfId="0" applyNumberFormat="1" applyFont="1" applyFill="1" applyBorder="1"/>
    <xf numFmtId="0" fontId="0" fillId="0" borderId="0" xfId="0" applyNumberFormat="1" applyFont="1" applyFill="1" applyBorder="1"/>
    <xf numFmtId="0" fontId="29" fillId="0" borderId="15" xfId="0" applyNumberFormat="1" applyFont="1" applyBorder="1"/>
    <xf numFmtId="0" fontId="29" fillId="0" borderId="16" xfId="0" applyNumberFormat="1" applyFont="1" applyBorder="1"/>
    <xf numFmtId="0" fontId="29" fillId="0" borderId="16" xfId="0" applyNumberFormat="1" applyFont="1" applyBorder="1" applyAlignment="1">
      <alignment horizontal="center"/>
    </xf>
    <xf numFmtId="165" fontId="29" fillId="0" borderId="16" xfId="0" applyNumberFormat="1" applyFont="1" applyBorder="1" applyAlignment="1">
      <alignment horizontal="center"/>
    </xf>
    <xf numFmtId="0" fontId="30" fillId="0" borderId="16" xfId="0" applyNumberFormat="1" applyFont="1" applyBorder="1"/>
    <xf numFmtId="0" fontId="31" fillId="0" borderId="16" xfId="0" applyNumberFormat="1" applyFont="1" applyBorder="1"/>
    <xf numFmtId="0" fontId="29" fillId="0" borderId="16" xfId="0" applyNumberFormat="1" applyFont="1" applyBorder="1" applyAlignment="1">
      <alignment vertical="top" wrapText="1"/>
    </xf>
    <xf numFmtId="0" fontId="0" fillId="8" borderId="0" xfId="1" applyNumberFormat="1" applyFont="1" applyFill="1" applyAlignment="1">
      <alignment horizontal="center"/>
    </xf>
    <xf numFmtId="0" fontId="0" fillId="9" borderId="0" xfId="1" applyNumberFormat="1" applyFont="1" applyFill="1" applyAlignment="1">
      <alignment horizontal="center"/>
    </xf>
    <xf numFmtId="0" fontId="32" fillId="7" borderId="16" xfId="4" applyNumberFormat="1" applyBorder="1" applyAlignment="1">
      <alignment horizontal="center" vertical="top" wrapText="1"/>
    </xf>
    <xf numFmtId="0" fontId="29" fillId="0" borderId="15" xfId="0" applyNumberFormat="1" applyFont="1" applyFill="1" applyBorder="1"/>
    <xf numFmtId="0" fontId="29" fillId="0" borderId="16" xfId="0" applyNumberFormat="1" applyFont="1" applyFill="1" applyBorder="1"/>
    <xf numFmtId="0" fontId="29" fillId="0" borderId="16" xfId="0" applyNumberFormat="1" applyFont="1" applyFill="1" applyBorder="1" applyAlignment="1">
      <alignment horizontal="center"/>
    </xf>
    <xf numFmtId="165" fontId="29" fillId="0" borderId="16" xfId="0" applyNumberFormat="1" applyFont="1" applyFill="1" applyBorder="1" applyAlignment="1">
      <alignment horizontal="center"/>
    </xf>
    <xf numFmtId="3" fontId="29" fillId="0" borderId="16" xfId="0" applyNumberFormat="1" applyFont="1" applyFill="1" applyBorder="1" applyAlignment="1">
      <alignment horizontal="center"/>
    </xf>
    <xf numFmtId="3" fontId="29" fillId="0" borderId="16" xfId="0" applyNumberFormat="1" applyFont="1" applyBorder="1" applyAlignment="1">
      <alignment horizontal="center"/>
    </xf>
    <xf numFmtId="3" fontId="32" fillId="7" borderId="16" xfId="4" applyNumberFormat="1" applyBorder="1" applyAlignment="1">
      <alignment horizontal="center" vertical="top" wrapText="1"/>
    </xf>
    <xf numFmtId="3" fontId="17" fillId="10" borderId="16" xfId="0" applyNumberFormat="1" applyFont="1" applyFill="1" applyBorder="1" applyAlignment="1">
      <alignment horizontal="center" vertical="top" wrapText="1"/>
    </xf>
    <xf numFmtId="165" fontId="14" fillId="8" borderId="0" xfId="0" applyNumberFormat="1" applyFont="1" applyFill="1" applyBorder="1" applyAlignment="1">
      <alignment vertical="center"/>
    </xf>
    <xf numFmtId="165" fontId="14" fillId="9" borderId="10" xfId="0" applyNumberFormat="1" applyFont="1" applyFill="1" applyBorder="1" applyAlignment="1">
      <alignment vertical="center"/>
    </xf>
    <xf numFmtId="0" fontId="0" fillId="0" borderId="17" xfId="0" applyBorder="1"/>
    <xf numFmtId="0" fontId="0" fillId="0" borderId="17" xfId="0" applyFill="1" applyBorder="1"/>
    <xf numFmtId="0" fontId="0" fillId="0" borderId="1" xfId="0" applyBorder="1"/>
    <xf numFmtId="0" fontId="8" fillId="0" borderId="0" xfId="0" applyNumberFormat="1" applyFont="1" applyBorder="1" applyAlignment="1">
      <alignment horizontal="left" vertical="top"/>
    </xf>
    <xf numFmtId="0" fontId="11" fillId="0" borderId="0" xfId="0" applyFont="1" applyBorder="1" applyAlignment="1">
      <alignment horizontal="center"/>
    </xf>
    <xf numFmtId="0" fontId="12" fillId="0" borderId="0" xfId="0" applyFont="1" applyBorder="1" applyAlignment="1">
      <alignment horizont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26" fillId="0" borderId="12" xfId="0" applyFont="1" applyBorder="1" applyAlignment="1">
      <alignment horizontal="center" wrapText="1"/>
    </xf>
    <xf numFmtId="0" fontId="26" fillId="0" borderId="14" xfId="0" applyFont="1" applyBorder="1" applyAlignment="1">
      <alignment horizontal="center" wrapText="1"/>
    </xf>
    <xf numFmtId="0" fontId="26" fillId="0" borderId="0" xfId="0" applyFont="1" applyBorder="1" applyAlignment="1">
      <alignment horizontal="center" wrapText="1"/>
    </xf>
    <xf numFmtId="0" fontId="26" fillId="0" borderId="8" xfId="0" applyFont="1" applyBorder="1" applyAlignment="1">
      <alignment horizontal="center" wrapText="1"/>
    </xf>
    <xf numFmtId="0" fontId="27" fillId="0" borderId="12" xfId="0" applyFont="1" applyBorder="1" applyAlignment="1">
      <alignment horizontal="center" wrapText="1"/>
    </xf>
    <xf numFmtId="0" fontId="27" fillId="0" borderId="14" xfId="0" applyFont="1" applyBorder="1" applyAlignment="1">
      <alignment horizontal="center" wrapText="1"/>
    </xf>
    <xf numFmtId="0" fontId="27" fillId="0" borderId="0" xfId="0" applyFont="1" applyBorder="1" applyAlignment="1">
      <alignment horizontal="center" wrapText="1"/>
    </xf>
    <xf numFmtId="0" fontId="27" fillId="0" borderId="8" xfId="0" applyFont="1" applyBorder="1" applyAlignment="1">
      <alignment horizontal="center" wrapText="1"/>
    </xf>
    <xf numFmtId="0" fontId="18" fillId="0" borderId="1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13"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2" fillId="0" borderId="10" xfId="0" applyFont="1" applyBorder="1" applyAlignment="1">
      <alignment horizont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0" xfId="0" applyFont="1" applyFill="1" applyBorder="1" applyAlignment="1">
      <alignment horizontal="center" vertical="center"/>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0" fontId="20" fillId="0" borderId="0" xfId="0" applyFont="1" applyAlignment="1">
      <alignment horizontal="left" vertical="center" wrapText="1"/>
    </xf>
  </cellXfs>
  <cellStyles count="5">
    <cellStyle name="Accent5" xfId="4" builtinId="45"/>
    <cellStyle name="Comma" xfId="1" builtinId="3"/>
    <cellStyle name="Currency" xfId="2" builtinId="4"/>
    <cellStyle name="Hyperlink" xfId="3" builtinId="8"/>
    <cellStyle name="Normal" xfId="0" builtinId="0"/>
  </cellStyles>
  <dxfs count="121">
    <dxf>
      <font>
        <b val="0"/>
        <i val="0"/>
        <strike val="0"/>
        <condense val="0"/>
        <extend val="0"/>
        <outline val="0"/>
        <shadow val="0"/>
        <u val="none"/>
        <vertAlign val="baseline"/>
        <sz val="11"/>
        <color theme="1"/>
        <name val="Calibri"/>
        <scheme val="minor"/>
      </font>
      <numFmt numFmtId="0" formatCode="General"/>
      <alignment horizontal="general" vertical="top" textRotation="0" wrapText="1"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bgColor auto="1"/>
        </patternFill>
      </fill>
      <alignment horizontal="general" vertical="top" textRotation="0" wrapText="1" indent="0" justifyLastLine="0" shrinkToFit="0" readingOrder="0"/>
      <border diagonalUp="0" diagonalDown="0">
        <left/>
        <right/>
        <top style="thin">
          <color theme="8"/>
        </top>
        <bottom/>
      </border>
    </dxf>
    <dxf>
      <font>
        <b val="0"/>
        <i val="0"/>
        <strike val="0"/>
        <condense val="0"/>
        <extend val="0"/>
        <outline val="0"/>
        <shadow val="0"/>
        <u val="none"/>
        <vertAlign val="baseline"/>
        <sz val="11"/>
        <color rgb="FF000000"/>
        <name val="Calibri"/>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rgb="FF000000"/>
        <name val="Calibri"/>
        <scheme val="minor"/>
      </font>
      <fill>
        <patternFill patternType="none">
          <bgColor auto="1"/>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bgColor auto="1"/>
        </patternFill>
      </fill>
      <border diagonalUp="0" diagonalDown="0" outline="0">
        <left/>
        <right/>
        <top style="thin">
          <color theme="8"/>
        </top>
        <bottom/>
      </border>
    </dxf>
    <dxf>
      <font>
        <b val="0"/>
        <i val="0"/>
        <strike val="0"/>
        <condense val="0"/>
        <extend val="0"/>
        <outline val="0"/>
        <shadow val="0"/>
        <u val="none"/>
        <vertAlign val="baseline"/>
        <sz val="11"/>
        <color rgb="FF000000"/>
        <name val="Calibri"/>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rgb="FF000000"/>
        <name val="Calibri"/>
        <scheme val="minor"/>
      </font>
      <fill>
        <patternFill patternType="none">
          <bgColor auto="1"/>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bgColor auto="1"/>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bgColor auto="1"/>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bgColor auto="1"/>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bgColor auto="1"/>
        </patternFill>
      </fill>
      <border diagonalUp="0" diagonalDown="0" outline="0">
        <left/>
        <right/>
        <top style="thin">
          <color theme="8"/>
        </top>
        <bottom/>
      </border>
    </dxf>
    <dxf>
      <font>
        <b val="0"/>
        <i val="0"/>
        <strike val="0"/>
        <condense val="0"/>
        <extend val="0"/>
        <outline val="0"/>
        <shadow val="0"/>
        <u/>
        <vertAlign val="baseline"/>
        <sz val="11"/>
        <color theme="10"/>
        <name val="Calibri"/>
        <scheme val="minor"/>
      </font>
      <numFmt numFmtId="0" formatCode="General"/>
      <border diagonalUp="0" diagonalDown="0" outline="0">
        <left/>
        <right/>
        <top style="thin">
          <color theme="8"/>
        </top>
        <bottom/>
      </border>
    </dxf>
    <dxf>
      <font>
        <b val="0"/>
        <i val="0"/>
        <strike val="0"/>
        <condense val="0"/>
        <extend val="0"/>
        <outline val="0"/>
        <shadow val="0"/>
        <u/>
        <vertAlign val="baseline"/>
        <sz val="11"/>
        <color theme="10"/>
        <name val="Calibri"/>
        <scheme val="minor"/>
      </font>
      <numFmt numFmtId="0" formatCode="General"/>
      <fill>
        <patternFill patternType="none">
          <bgColor auto="1"/>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bgColor auto="1"/>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9"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alignment horizontal="center"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5" formatCode="_-* #,##0_-;\-* #,##0_-;_-* &quot;-&quot;??_-;_-@_-"/>
      <alignment horizontal="center"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165" formatCode="_-* #,##0_-;\-* #,##0_-;_-* &quot;-&quot;??_-;_-@_-"/>
      <fill>
        <patternFill patternType="none">
          <fgColor indexed="64"/>
          <bgColor auto="1"/>
        </patternFill>
      </fill>
      <border diagonalUp="0" diagonalDown="0">
        <left/>
        <right/>
        <top style="thin">
          <color theme="8"/>
        </top>
        <bottom/>
      </border>
    </dxf>
    <dxf>
      <font>
        <b val="0"/>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theme="8"/>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border diagonalUp="0" diagonalDown="0" outline="0">
        <left style="thin">
          <color theme="8"/>
        </left>
        <right/>
        <top style="thin">
          <color theme="8"/>
        </top>
        <bottom/>
      </border>
    </dxf>
    <dxf>
      <border outline="0">
        <right style="thin">
          <color rgb="FF4472C4"/>
        </right>
      </border>
    </dxf>
    <dxf>
      <font>
        <b val="0"/>
        <i val="0"/>
        <strike val="0"/>
        <condense val="0"/>
        <extend val="0"/>
        <outline val="0"/>
        <shadow val="0"/>
        <u val="none"/>
        <vertAlign val="baseline"/>
        <sz val="11"/>
        <color rgb="FF000000"/>
        <name val="Calibri"/>
        <scheme val="none"/>
      </font>
      <fill>
        <patternFill patternType="none">
          <bgColor auto="1"/>
        </patternFill>
      </fill>
    </dxf>
    <dxf>
      <font>
        <b/>
        <i val="0"/>
        <strike val="0"/>
        <condense val="0"/>
        <extend val="0"/>
        <outline val="0"/>
        <shadow val="0"/>
        <u val="none"/>
        <vertAlign val="baseline"/>
        <sz val="11"/>
        <color theme="0"/>
        <name val="Calibri"/>
        <scheme val="minor"/>
      </font>
      <numFmt numFmtId="0" formatCode="General"/>
      <fill>
        <patternFill patternType="solid">
          <fgColor theme="8"/>
          <bgColor theme="8"/>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top" textRotation="0" wrapText="1"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bgColor auto="1"/>
        </patternFill>
      </fill>
      <alignment horizontal="general" vertical="top" textRotation="0" wrapText="1" indent="0" justifyLastLine="0" shrinkToFit="0" readingOrder="0"/>
      <border diagonalUp="0" diagonalDown="0">
        <left/>
        <right/>
        <top style="thin">
          <color theme="8"/>
        </top>
        <bottom/>
      </border>
    </dxf>
    <dxf>
      <font>
        <b val="0"/>
        <i val="0"/>
        <strike val="0"/>
        <condense val="0"/>
        <extend val="0"/>
        <outline val="0"/>
        <shadow val="0"/>
        <u val="none"/>
        <vertAlign val="baseline"/>
        <sz val="11"/>
        <color rgb="FF000000"/>
        <name val="Calibri"/>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rgb="FF000000"/>
        <name val="Calibri"/>
        <scheme val="minor"/>
      </font>
      <fill>
        <patternFill patternType="none">
          <bgColor auto="1"/>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bgColor auto="1"/>
        </patternFill>
      </fill>
      <border diagonalUp="0" diagonalDown="0" outline="0">
        <left/>
        <right/>
        <top style="thin">
          <color theme="8"/>
        </top>
        <bottom/>
      </border>
    </dxf>
    <dxf>
      <font>
        <b val="0"/>
        <i val="0"/>
        <strike val="0"/>
        <condense val="0"/>
        <extend val="0"/>
        <outline val="0"/>
        <shadow val="0"/>
        <u val="none"/>
        <vertAlign val="baseline"/>
        <sz val="11"/>
        <color rgb="FF000000"/>
        <name val="Calibri"/>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rgb="FF000000"/>
        <name val="Calibri"/>
        <scheme val="minor"/>
      </font>
      <fill>
        <patternFill patternType="none">
          <bgColor auto="1"/>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bgColor auto="1"/>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bgColor auto="1"/>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bgColor auto="1"/>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bgColor auto="1"/>
        </patternFill>
      </fill>
      <border diagonalUp="0" diagonalDown="0" outline="0">
        <left/>
        <right/>
        <top style="thin">
          <color theme="8"/>
        </top>
        <bottom/>
      </border>
    </dxf>
    <dxf>
      <font>
        <b val="0"/>
        <i val="0"/>
        <strike val="0"/>
        <condense val="0"/>
        <extend val="0"/>
        <outline val="0"/>
        <shadow val="0"/>
        <u/>
        <vertAlign val="baseline"/>
        <sz val="11"/>
        <color theme="10"/>
        <name val="Calibri"/>
        <scheme val="minor"/>
      </font>
      <numFmt numFmtId="0" formatCode="General"/>
      <border diagonalUp="0" diagonalDown="0" outline="0">
        <left/>
        <right/>
        <top style="thin">
          <color theme="8"/>
        </top>
        <bottom/>
      </border>
    </dxf>
    <dxf>
      <font>
        <b val="0"/>
        <i val="0"/>
        <strike val="0"/>
        <condense val="0"/>
        <extend val="0"/>
        <outline val="0"/>
        <shadow val="0"/>
        <u/>
        <vertAlign val="baseline"/>
        <sz val="11"/>
        <color theme="10"/>
        <name val="Calibri"/>
        <scheme val="minor"/>
      </font>
      <numFmt numFmtId="0" formatCode="General"/>
      <fill>
        <patternFill patternType="none">
          <bgColor auto="1"/>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bgColor auto="1"/>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5"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5" formatCode="_-* #,##0_-;\-* #,##0_-;_-* &quot;-&quot;??_-;_-@_-"/>
      <fill>
        <patternFill patternType="none">
          <fgColor indexed="64"/>
          <bgColor indexed="65"/>
        </patternFill>
      </fill>
      <alignment horizontal="center"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165" formatCode="_-* #,##0_-;\-* #,##0_-;_-* &quot;-&quot;??_-;_-@_-"/>
      <fill>
        <patternFill patternType="none">
          <fgColor indexed="64"/>
          <bgColor auto="1"/>
        </patternFill>
      </fill>
      <border diagonalUp="0" diagonalDown="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border diagonalUp="0" diagonalDown="0" outline="0">
        <left style="thin">
          <color theme="8"/>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border diagonalUp="0" diagonalDown="0" outline="0">
        <left style="thin">
          <color theme="8"/>
        </left>
        <right/>
        <top style="thin">
          <color theme="8"/>
        </top>
        <bottom/>
      </border>
    </dxf>
    <dxf>
      <border outline="0">
        <right style="thin">
          <color rgb="FF4472C4"/>
        </right>
      </border>
    </dxf>
    <dxf>
      <font>
        <b val="0"/>
        <i val="0"/>
        <strike val="0"/>
        <condense val="0"/>
        <extend val="0"/>
        <outline val="0"/>
        <shadow val="0"/>
        <u val="none"/>
        <vertAlign val="baseline"/>
        <sz val="11"/>
        <color rgb="FF000000"/>
        <name val="Calibri"/>
        <scheme val="none"/>
      </font>
      <fill>
        <patternFill patternType="none">
          <bgColor auto="1"/>
        </patternFill>
      </fill>
    </dxf>
    <dxf>
      <font>
        <b/>
        <i val="0"/>
        <strike val="0"/>
        <condense val="0"/>
        <extend val="0"/>
        <outline val="0"/>
        <shadow val="0"/>
        <u val="none"/>
        <vertAlign val="baseline"/>
        <sz val="11"/>
        <color theme="0"/>
        <name val="Calibri"/>
        <scheme val="minor"/>
      </font>
      <numFmt numFmtId="0" formatCode="General"/>
      <fill>
        <patternFill patternType="solid">
          <fgColor theme="8"/>
          <bgColor theme="8"/>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top" textRotation="0" wrapText="1"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bgColor auto="1"/>
        </patternFill>
      </fill>
      <alignment horizontal="general" vertical="top" textRotation="0" wrapText="1" indent="0" justifyLastLine="0" shrinkToFit="0" readingOrder="0"/>
      <border diagonalUp="0" diagonalDown="0">
        <left/>
        <right/>
        <top style="thin">
          <color theme="8"/>
        </top>
        <bottom/>
      </border>
    </dxf>
    <dxf>
      <font>
        <b val="0"/>
        <i val="0"/>
        <strike val="0"/>
        <condense val="0"/>
        <extend val="0"/>
        <outline val="0"/>
        <shadow val="0"/>
        <u val="none"/>
        <vertAlign val="baseline"/>
        <sz val="11"/>
        <color rgb="FF000000"/>
        <name val="Calibri"/>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rgb="FF000000"/>
        <name val="Calibri"/>
        <scheme val="minor"/>
      </font>
      <fill>
        <patternFill patternType="none">
          <bgColor auto="1"/>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bgColor auto="1"/>
        </patternFill>
      </fill>
      <border diagonalUp="0" diagonalDown="0" outline="0">
        <left/>
        <right/>
        <top style="thin">
          <color theme="8"/>
        </top>
        <bottom/>
      </border>
    </dxf>
    <dxf>
      <font>
        <b val="0"/>
        <i val="0"/>
        <strike val="0"/>
        <condense val="0"/>
        <extend val="0"/>
        <outline val="0"/>
        <shadow val="0"/>
        <u val="none"/>
        <vertAlign val="baseline"/>
        <sz val="11"/>
        <color rgb="FF000000"/>
        <name val="Calibri"/>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rgb="FF000000"/>
        <name val="Calibri"/>
        <scheme val="minor"/>
      </font>
      <fill>
        <patternFill patternType="none">
          <bgColor auto="1"/>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bgColor auto="1"/>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bgColor auto="1"/>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bgColor auto="1"/>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bgColor auto="1"/>
        </patternFill>
      </fill>
      <border diagonalUp="0" diagonalDown="0" outline="0">
        <left/>
        <right/>
        <top style="thin">
          <color theme="8"/>
        </top>
        <bottom/>
      </border>
    </dxf>
    <dxf>
      <font>
        <b val="0"/>
        <i val="0"/>
        <strike val="0"/>
        <condense val="0"/>
        <extend val="0"/>
        <outline val="0"/>
        <shadow val="0"/>
        <u/>
        <vertAlign val="baseline"/>
        <sz val="11"/>
        <color theme="10"/>
        <name val="Calibri"/>
        <scheme val="minor"/>
      </font>
      <numFmt numFmtId="0" formatCode="General"/>
      <border diagonalUp="0" diagonalDown="0" outline="0">
        <left/>
        <right/>
        <top style="thin">
          <color theme="8"/>
        </top>
        <bottom/>
      </border>
    </dxf>
    <dxf>
      <font>
        <b val="0"/>
        <i val="0"/>
        <strike val="0"/>
        <condense val="0"/>
        <extend val="0"/>
        <outline val="0"/>
        <shadow val="0"/>
        <u/>
        <vertAlign val="baseline"/>
        <sz val="11"/>
        <color theme="10"/>
        <name val="Calibri"/>
        <scheme val="minor"/>
      </font>
      <numFmt numFmtId="0" formatCode="General"/>
      <fill>
        <patternFill patternType="none">
          <bgColor auto="1"/>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bgColor auto="1"/>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5" formatCode="_-* #,##0_-;\-* #,##0_-;_-* &quot;-&quot;??_-;_-@_-"/>
      <alignment horizontal="center"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165" formatCode="_-* #,##0_-;\-* #,##0_-;_-* &quot;-&quot;??_-;_-@_-"/>
      <fill>
        <patternFill patternType="none">
          <fgColor indexed="64"/>
          <bgColor auto="1"/>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alignment horizontal="center"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border diagonalUp="0" diagonalDown="0" outline="0">
        <left/>
        <right/>
        <top style="thin">
          <color theme="8"/>
        </top>
        <bottom/>
      </border>
    </dxf>
    <dxf>
      <font>
        <b val="0"/>
        <i val="0"/>
        <strike val="0"/>
        <condense val="0"/>
        <extend val="0"/>
        <outline val="0"/>
        <shadow val="0"/>
        <u val="none"/>
        <vertAlign val="baseline"/>
        <sz val="11"/>
        <color theme="1"/>
        <name val="Calibri"/>
        <scheme val="minor"/>
      </font>
      <numFmt numFmtId="0" formatCode="General"/>
      <border diagonalUp="0" diagonalDown="0" outline="0">
        <left style="thin">
          <color theme="8"/>
        </left>
        <right/>
        <top style="thin">
          <color theme="8"/>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border diagonalUp="0" diagonalDown="0" outline="0">
        <left style="thin">
          <color theme="8"/>
        </left>
        <right/>
        <top style="thin">
          <color theme="8"/>
        </top>
        <bottom/>
      </border>
    </dxf>
    <dxf>
      <border outline="0">
        <right style="thin">
          <color rgb="FF4472C4"/>
        </right>
      </border>
    </dxf>
    <dxf>
      <font>
        <b val="0"/>
        <i val="0"/>
        <strike val="0"/>
        <condense val="0"/>
        <extend val="0"/>
        <outline val="0"/>
        <shadow val="0"/>
        <u val="none"/>
        <vertAlign val="baseline"/>
        <sz val="11"/>
        <color rgb="FF000000"/>
        <name val="Calibri"/>
        <scheme val="none"/>
      </font>
      <fill>
        <patternFill patternType="none">
          <bgColor auto="1"/>
        </patternFill>
      </fill>
    </dxf>
    <dxf>
      <font>
        <b/>
        <i val="0"/>
        <strike val="0"/>
        <condense val="0"/>
        <extend val="0"/>
        <outline val="0"/>
        <shadow val="0"/>
        <u val="none"/>
        <vertAlign val="baseline"/>
        <sz val="11"/>
        <color theme="0"/>
        <name val="Calibri"/>
        <scheme val="minor"/>
      </font>
      <numFmt numFmtId="0" formatCode="General"/>
      <fill>
        <patternFill patternType="solid">
          <fgColor theme="8"/>
          <bgColor theme="8"/>
        </patternFill>
      </fill>
      <alignment horizontal="general" vertical="top" textRotation="0" wrapText="1" indent="0" justifyLastLine="0" shrinkToFit="0" readingOrder="0"/>
    </dxf>
  </dxfs>
  <tableStyles count="0" defaultTableStyle="TableStyleMedium2" defaultPivotStyle="PivotStyleLight16"/>
  <colors>
    <mruColors>
      <color rgb="FFCCCCFF"/>
      <color rgb="FF49DBCA"/>
      <color rgb="FF8BED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15468127" displayName="Table15468127" ref="A6:R82" totalsRowCount="1" headerRowDxfId="120" dataDxfId="119" tableBorderDxfId="118">
  <autoFilter ref="A6:R81" xr:uid="{00000000-0009-0000-0100-000006000000}"/>
  <sortState xmlns:xlrd2="http://schemas.microsoft.com/office/spreadsheetml/2017/richdata2" ref="A7:T81">
    <sortCondition ref="A6:A81"/>
  </sortState>
  <tableColumns count="18">
    <tableColumn id="6" xr3:uid="{00000000-0010-0000-0000-000006000000}" name="Commande / Order" dataDxfId="117" totalsRowDxfId="116"/>
    <tableColumn id="7" xr3:uid="{00000000-0010-0000-0000-000007000000}" name="Section Departemantale / Departmental Section" dataDxfId="115" totalsRowDxfId="114"/>
    <tableColumn id="8" xr3:uid="{00000000-0010-0000-0000-000008000000}" name="Numéro d'article / Product number" dataDxfId="113" totalsRowDxfId="112"/>
    <tableColumn id="9" xr3:uid="{00000000-0010-0000-0000-000009000000}" name="Catégorie d'article / Product Category" dataDxfId="111" totalsRowDxfId="110"/>
    <tableColumn id="10" xr3:uid="{00000000-0010-0000-0000-00000A000000}" name="Description de l'article / Product Description" dataDxfId="109" totalsRowDxfId="108"/>
    <tableColumn id="11" xr3:uid="{00000000-0010-0000-0000-00000B000000}" name="Quantité par boite / Quantity per box " dataDxfId="107" totalsRowDxfId="106"/>
    <tableColumn id="12" xr3:uid="{00000000-0010-0000-0000-00000C000000}" name="Quantité de boites / Box Quantity" dataDxfId="105" totalsRowDxfId="104">
      <calculatedColumnFormula>Table15468127[[#This Row],[Quantié totale du contrat  / Contract total quantity]]/Table15468127[[#This Row],[Quantité par boite / Quantity per box ]]</calculatedColumnFormula>
    </tableColumn>
    <tableColumn id="13" xr3:uid="{00000000-0010-0000-0000-00000D000000}" name="Quantié totale du contrat  / Contract total quantity" totalsRowFunction="sum" dataDxfId="103" totalsRowDxfId="102" dataCellStyle="Comma"/>
    <tableColumn id="15" xr3:uid="{00000000-0010-0000-0000-00000F000000}" name="Destinataire / Order recipient" dataDxfId="101" totalsRowDxfId="100"/>
    <tableColumn id="16" xr3:uid="{00000000-0010-0000-0000-000010000000}" name="Courriel du Destinataire / Order recipient email" dataDxfId="99" totalsRowDxfId="98"/>
    <tableColumn id="17" xr3:uid="{00000000-0010-0000-0000-000011000000}" name="# de tel. du Destinataire / Order recipient phone #" dataDxfId="97" totalsRowDxfId="96"/>
    <tableColumn id="18" xr3:uid="{00000000-0010-0000-0000-000012000000}" name="Secondary Order Recipient" dataDxfId="95" totalsRowDxfId="94"/>
    <tableColumn id="19" xr3:uid="{00000000-0010-0000-0000-000013000000}" name="Langue de préférence / Language Preference" dataDxfId="93" totalsRowDxfId="92"/>
    <tableColumn id="20" xr3:uid="{00000000-0010-0000-0000-000014000000}" name="Adresse de livraison / Delivery address" dataDxfId="91" totalsRowDxfId="90"/>
    <tableColumn id="21" xr3:uid="{00000000-0010-0000-0000-000015000000}" name="Ville / City" dataDxfId="89" totalsRowDxfId="88"/>
    <tableColumn id="22" xr3:uid="{00000000-0010-0000-0000-000016000000}" name="Province" dataDxfId="87" totalsRowDxfId="86"/>
    <tableColumn id="23" xr3:uid="{00000000-0010-0000-0000-000017000000}" name="Code Postal / Postal Code" dataDxfId="85" totalsRowDxfId="84"/>
    <tableColumn id="24" xr3:uid="{00000000-0010-0000-0000-000018000000}" name="Instructions pour la livraison / Instruction for delivery" dataDxfId="83" totalsRowDxfId="8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54681272" displayName="Table154681272" ref="A6:S53" totalsRowCount="1" headerRowDxfId="81" dataDxfId="80" tableBorderDxfId="79">
  <autoFilter ref="A6:S52" xr:uid="{00000000-0009-0000-0100-000001000000}"/>
  <sortState xmlns:xlrd2="http://schemas.microsoft.com/office/spreadsheetml/2017/richdata2" ref="A7:S52">
    <sortCondition ref="A6:A52"/>
  </sortState>
  <tableColumns count="19">
    <tableColumn id="6" xr3:uid="{00000000-0010-0000-0100-000006000000}" name="Commande / Order" dataDxfId="78" totalsRowDxfId="77"/>
    <tableColumn id="7" xr3:uid="{00000000-0010-0000-0100-000007000000}" name="Section Departemantale / Departmental Section" dataDxfId="76" totalsRowDxfId="75"/>
    <tableColumn id="8" xr3:uid="{00000000-0010-0000-0100-000008000000}" name="Numéro d'article / Product number" dataDxfId="74" totalsRowDxfId="73"/>
    <tableColumn id="9" xr3:uid="{00000000-0010-0000-0100-000009000000}" name="Catégorie d'article / Product Category" dataDxfId="72" totalsRowDxfId="71"/>
    <tableColumn id="10" xr3:uid="{00000000-0010-0000-0100-00000A000000}" name="Description de l'article / Product Description" dataDxfId="70" totalsRowDxfId="69"/>
    <tableColumn id="11" xr3:uid="{00000000-0010-0000-0100-00000B000000}" name="Quantité par boite / Quantity per box " dataDxfId="68" totalsRowDxfId="67"/>
    <tableColumn id="12" xr3:uid="{00000000-0010-0000-0100-00000C000000}" name="Quantité de boites / Box Quantity" dataDxfId="66" totalsRowDxfId="65">
      <calculatedColumnFormula>Table154681272[[#This Row],[Quantité à livrer / Delivery quantity]]/Table154681272[[#This Row],[Quantité par boite / Quantity per box ]]</calculatedColumnFormula>
    </tableColumn>
    <tableColumn id="3" xr3:uid="{00000000-0010-0000-0100-000003000000}" name="Quantité à livrer / Delivery quantity" totalsRowFunction="sum" dataDxfId="64" totalsRowDxfId="63" dataCellStyle="Comma"/>
    <tableColumn id="1" xr3:uid="{00000000-0010-0000-0100-000001000000}" name="Periode de livraison / Delivery Period" dataDxfId="62" totalsRowDxfId="61" dataCellStyle="Comma"/>
    <tableColumn id="15" xr3:uid="{00000000-0010-0000-0100-00000F000000}" name="Destinataire / Order recipient" dataDxfId="60" totalsRowDxfId="59"/>
    <tableColumn id="16" xr3:uid="{00000000-0010-0000-0100-000010000000}" name="Courriel du Destinataire / Order recipient email" dataDxfId="58" totalsRowDxfId="57"/>
    <tableColumn id="17" xr3:uid="{00000000-0010-0000-0100-000011000000}" name="# de tel. du Destinataire / Order recipient phone #" dataDxfId="56" totalsRowDxfId="55"/>
    <tableColumn id="18" xr3:uid="{00000000-0010-0000-0100-000012000000}" name="Secondary Order Recipient" dataDxfId="54" totalsRowDxfId="53"/>
    <tableColumn id="19" xr3:uid="{00000000-0010-0000-0100-000013000000}" name="Langue de préférence / Language Preference" dataDxfId="52" totalsRowDxfId="51"/>
    <tableColumn id="20" xr3:uid="{00000000-0010-0000-0100-000014000000}" name="Adresse de livraison / Delivery address" dataDxfId="50" totalsRowDxfId="49"/>
    <tableColumn id="21" xr3:uid="{00000000-0010-0000-0100-000015000000}" name="Ville / City" dataDxfId="48" totalsRowDxfId="47"/>
    <tableColumn id="22" xr3:uid="{00000000-0010-0000-0100-000016000000}" name="Province" dataDxfId="46" totalsRowDxfId="45"/>
    <tableColumn id="23" xr3:uid="{00000000-0010-0000-0100-000017000000}" name="Code Postal / Postal Code" dataDxfId="44" totalsRowDxfId="43"/>
    <tableColumn id="24" xr3:uid="{00000000-0010-0000-0100-000018000000}" name="Instructions pour la livraison / Instruction for delivery" dataDxfId="42" totalsRowDxfId="4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546812723" displayName="Table1546812723" ref="A6:S36" totalsRowCount="1" headerRowDxfId="40" dataDxfId="39" tableBorderDxfId="38">
  <autoFilter ref="A6:S35" xr:uid="{00000000-0009-0000-0100-000002000000}"/>
  <sortState xmlns:xlrd2="http://schemas.microsoft.com/office/spreadsheetml/2017/richdata2" ref="A7:S35">
    <sortCondition ref="A6:A35"/>
  </sortState>
  <tableColumns count="19">
    <tableColumn id="6" xr3:uid="{00000000-0010-0000-0200-000006000000}" name="Commande / Order" dataDxfId="37" totalsRowDxfId="36"/>
    <tableColumn id="7" xr3:uid="{00000000-0010-0000-0200-000007000000}" name="Section Departemantale / Departmental Section" dataDxfId="35" totalsRowDxfId="34"/>
    <tableColumn id="8" xr3:uid="{00000000-0010-0000-0200-000008000000}" name="Numéro d'article / Product number" dataDxfId="33" totalsRowDxfId="32"/>
    <tableColumn id="9" xr3:uid="{00000000-0010-0000-0200-000009000000}" name="Catégorie d'article / Product Category" dataDxfId="31" totalsRowDxfId="30"/>
    <tableColumn id="10" xr3:uid="{00000000-0010-0000-0200-00000A000000}" name="Description de l'article / Product Description" dataDxfId="29" totalsRowDxfId="28"/>
    <tableColumn id="11" xr3:uid="{00000000-0010-0000-0200-00000B000000}" name="Quantité par boite / Quantity per box " dataDxfId="27" totalsRowDxfId="26"/>
    <tableColumn id="12" xr3:uid="{00000000-0010-0000-0200-00000C000000}" name="Quantité de boites / Box Quantity" dataDxfId="25" totalsRowDxfId="24">
      <calculatedColumnFormula>Table1546812723[[#This Row],[Quantité à livrer / Delivery quantity]]/Table1546812723[[#This Row],[Quantité par boite / Quantity per box ]]</calculatedColumnFormula>
    </tableColumn>
    <tableColumn id="2" xr3:uid="{00000000-0010-0000-0200-000002000000}" name="Quantité à livrer / Delivery quantity" totalsRowFunction="sum" dataDxfId="23" totalsRowDxfId="22" dataCellStyle="Comma"/>
    <tableColumn id="4" xr3:uid="{00000000-0010-0000-0200-000004000000}" name="Periode de livraison / Delivery Period" dataDxfId="21" totalsRowDxfId="20" dataCellStyle="Comma"/>
    <tableColumn id="15" xr3:uid="{00000000-0010-0000-0200-00000F000000}" name="Destinataire / Order recipient" dataDxfId="19" totalsRowDxfId="18"/>
    <tableColumn id="16" xr3:uid="{00000000-0010-0000-0200-000010000000}" name="Courriel du Destinataire / Order recipient email" dataDxfId="17" totalsRowDxfId="16"/>
    <tableColumn id="17" xr3:uid="{00000000-0010-0000-0200-000011000000}" name="# de tel. du Destinataire / Order recipient phone #" dataDxfId="15" totalsRowDxfId="14"/>
    <tableColumn id="18" xr3:uid="{00000000-0010-0000-0200-000012000000}" name="Secondary Order Recipient" dataDxfId="13" totalsRowDxfId="12"/>
    <tableColumn id="19" xr3:uid="{00000000-0010-0000-0200-000013000000}" name="Langue de préférence / Language Preference" dataDxfId="11" totalsRowDxfId="10"/>
    <tableColumn id="20" xr3:uid="{00000000-0010-0000-0200-000014000000}" name="Adresse de livraison / Delivery address" dataDxfId="9" totalsRowDxfId="8"/>
    <tableColumn id="21" xr3:uid="{00000000-0010-0000-0200-000015000000}" name="Ville / City" dataDxfId="7" totalsRowDxfId="6"/>
    <tableColumn id="22" xr3:uid="{00000000-0010-0000-0200-000016000000}" name="Province" dataDxfId="5" totalsRowDxfId="4"/>
    <tableColumn id="23" xr3:uid="{00000000-0010-0000-0200-000017000000}" name="Code Postal / Postal Code" dataDxfId="3" totalsRowDxfId="2"/>
    <tableColumn id="24" xr3:uid="{00000000-0010-0000-0200-000018000000}" name="Instructions pour la livraison / Instruction for delivery" dataDxfId="1"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2.nrcan.gc.ca/eneene/sources/pripri/prices_bycity_f.cfm" TargetMode="External"/><Relationship Id="rId1" Type="http://schemas.openxmlformats.org/officeDocument/2006/relationships/hyperlink" Target="https://www2.nrcan.gc.ca/eneene/sources/pripri/prices_bycity_e.cfm"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Z90"/>
  <sheetViews>
    <sheetView tabSelected="1" zoomScale="90" zoomScaleNormal="90" workbookViewId="0">
      <selection activeCell="D13" sqref="D13"/>
    </sheetView>
  </sheetViews>
  <sheetFormatPr defaultRowHeight="14.5" x14ac:dyDescent="0.35"/>
  <cols>
    <col min="1" max="1" width="29.453125" customWidth="1"/>
    <col min="2" max="2" width="25.453125" customWidth="1"/>
    <col min="3" max="3" width="53.26953125" customWidth="1"/>
    <col min="4" max="4" width="14.7265625" customWidth="1"/>
    <col min="5" max="5" width="16.54296875" customWidth="1"/>
    <col min="6" max="6" width="17.81640625" customWidth="1"/>
    <col min="7" max="7" width="14.26953125" customWidth="1"/>
    <col min="8" max="8" width="21.54296875" customWidth="1"/>
    <col min="9" max="9" width="14.7265625" style="4" customWidth="1"/>
  </cols>
  <sheetData>
    <row r="1" spans="1:9" ht="21" x14ac:dyDescent="0.5">
      <c r="A1" s="145" t="s">
        <v>56</v>
      </c>
      <c r="B1" s="145"/>
      <c r="C1" s="145"/>
      <c r="D1" s="145"/>
      <c r="E1" s="145"/>
      <c r="F1" s="145"/>
      <c r="G1" s="145"/>
      <c r="H1" s="145"/>
      <c r="I1" s="5"/>
    </row>
    <row r="2" spans="1:9" ht="21" x14ac:dyDescent="0.5">
      <c r="A2" s="145" t="s">
        <v>55</v>
      </c>
      <c r="B2" s="145"/>
      <c r="C2" s="145"/>
      <c r="D2" s="145"/>
      <c r="E2" s="145"/>
      <c r="F2" s="145"/>
      <c r="G2" s="145"/>
      <c r="H2" s="145"/>
      <c r="I2" s="5"/>
    </row>
    <row r="3" spans="1:9" ht="21" x14ac:dyDescent="0.5">
      <c r="A3" s="146" t="s">
        <v>346</v>
      </c>
      <c r="B3" s="146"/>
      <c r="C3" s="146"/>
      <c r="D3" s="146"/>
      <c r="E3" s="146"/>
      <c r="F3" s="146"/>
      <c r="G3" s="146"/>
      <c r="H3" s="146"/>
      <c r="I3" s="6"/>
    </row>
    <row r="4" spans="1:9" ht="21" x14ac:dyDescent="0.5">
      <c r="A4" s="146" t="s">
        <v>43</v>
      </c>
      <c r="B4" s="146"/>
      <c r="C4" s="146"/>
      <c r="D4" s="146"/>
      <c r="E4" s="146"/>
      <c r="F4" s="146"/>
      <c r="G4" s="146"/>
      <c r="H4" s="146"/>
      <c r="I4" s="6"/>
    </row>
    <row r="5" spans="1:9" ht="15" customHeight="1" x14ac:dyDescent="0.5">
      <c r="A5" s="65"/>
      <c r="B5" s="65"/>
      <c r="C5" s="65"/>
      <c r="D5" s="65"/>
      <c r="E5" s="65"/>
      <c r="F5" s="65"/>
      <c r="G5" s="65"/>
      <c r="H5" s="65"/>
      <c r="I5" s="6"/>
    </row>
    <row r="6" spans="1:9" ht="27.4" customHeight="1" x14ac:dyDescent="0.35">
      <c r="A6" s="147" t="s">
        <v>8</v>
      </c>
      <c r="B6" s="148"/>
      <c r="C6" s="148"/>
      <c r="D6" s="148"/>
      <c r="E6" s="148"/>
      <c r="F6" s="148"/>
      <c r="G6" s="148"/>
      <c r="H6" s="149"/>
      <c r="I6" s="9"/>
    </row>
    <row r="7" spans="1:9" ht="22.15" customHeight="1" x14ac:dyDescent="0.5">
      <c r="A7" s="167" t="s">
        <v>316</v>
      </c>
      <c r="B7" s="167"/>
      <c r="C7" s="167"/>
      <c r="D7" s="167"/>
      <c r="E7" s="167"/>
      <c r="F7" s="167"/>
      <c r="G7" s="167"/>
      <c r="H7" s="167"/>
      <c r="I7" s="40"/>
    </row>
    <row r="8" spans="1:9" s="4" customFormat="1" ht="15.5" x14ac:dyDescent="0.35">
      <c r="A8" s="45" t="s">
        <v>9</v>
      </c>
      <c r="B8" s="26"/>
      <c r="C8" s="26"/>
      <c r="D8" s="26"/>
      <c r="E8" s="26"/>
      <c r="F8" s="26"/>
      <c r="G8" s="26"/>
      <c r="H8" s="33"/>
      <c r="I8" s="9"/>
    </row>
    <row r="9" spans="1:9" s="4" customFormat="1" ht="15.5" x14ac:dyDescent="0.35">
      <c r="A9" s="46" t="s">
        <v>10</v>
      </c>
      <c r="B9" s="42"/>
      <c r="C9" s="42"/>
      <c r="D9" s="42"/>
      <c r="E9" s="42"/>
      <c r="F9" s="42"/>
      <c r="G9" s="42"/>
      <c r="H9" s="47"/>
      <c r="I9" s="9"/>
    </row>
    <row r="10" spans="1:9" s="4" customFormat="1" ht="15.65" customHeight="1" x14ac:dyDescent="0.35">
      <c r="A10" s="90" t="s">
        <v>11</v>
      </c>
      <c r="B10" s="88"/>
      <c r="C10" s="88"/>
      <c r="D10" s="88"/>
      <c r="E10" s="88"/>
      <c r="F10" s="88"/>
      <c r="G10" s="88"/>
      <c r="H10" s="89"/>
      <c r="I10" s="9"/>
    </row>
    <row r="11" spans="1:9" s="4" customFormat="1" ht="15.5" x14ac:dyDescent="0.35">
      <c r="A11" s="73" t="s">
        <v>317</v>
      </c>
      <c r="B11" s="31"/>
      <c r="C11" s="37"/>
      <c r="D11" s="31"/>
      <c r="E11" s="31"/>
      <c r="F11" s="31"/>
      <c r="G11" s="31"/>
      <c r="H11" s="32"/>
      <c r="I11" s="9"/>
    </row>
    <row r="12" spans="1:9" s="4" customFormat="1" ht="15.5" x14ac:dyDescent="0.35">
      <c r="A12" s="73"/>
      <c r="B12" s="75"/>
      <c r="C12" s="75"/>
      <c r="D12" s="75"/>
      <c r="E12" s="75"/>
      <c r="F12" s="75"/>
      <c r="G12" s="75"/>
      <c r="H12" s="76"/>
      <c r="I12" s="9"/>
    </row>
    <row r="13" spans="1:9" s="30" customFormat="1" x14ac:dyDescent="0.35">
      <c r="A13" s="26" t="s">
        <v>12</v>
      </c>
      <c r="B13" s="26"/>
      <c r="C13" s="26"/>
      <c r="D13" s="26"/>
      <c r="E13" s="26"/>
      <c r="F13" s="26"/>
      <c r="G13" s="26"/>
      <c r="H13" s="33"/>
      <c r="I13" s="26"/>
    </row>
    <row r="14" spans="1:9" x14ac:dyDescent="0.35">
      <c r="A14" s="24" t="s">
        <v>13</v>
      </c>
      <c r="B14" s="23"/>
      <c r="C14" s="23"/>
      <c r="D14" s="23"/>
      <c r="E14" s="23"/>
      <c r="F14" s="23"/>
      <c r="G14" s="23"/>
      <c r="H14" s="25"/>
      <c r="I14" s="23"/>
    </row>
    <row r="15" spans="1:9" x14ac:dyDescent="0.35">
      <c r="A15" s="24" t="s">
        <v>14</v>
      </c>
      <c r="B15" s="23"/>
      <c r="C15" s="23"/>
      <c r="D15" s="23"/>
      <c r="E15" s="23"/>
      <c r="F15" s="23"/>
      <c r="G15" s="23"/>
      <c r="H15" s="25"/>
      <c r="I15" s="23"/>
    </row>
    <row r="16" spans="1:9" x14ac:dyDescent="0.35">
      <c r="A16" s="73" t="s">
        <v>318</v>
      </c>
      <c r="B16" s="27"/>
      <c r="C16" s="27"/>
      <c r="D16" s="27"/>
      <c r="E16" s="27"/>
      <c r="F16" s="27"/>
      <c r="G16" s="27"/>
      <c r="H16" s="28"/>
      <c r="I16" s="23"/>
    </row>
    <row r="17" spans="1:16380" ht="69" customHeight="1" x14ac:dyDescent="0.35">
      <c r="A17" s="17" t="s">
        <v>16</v>
      </c>
      <c r="B17" s="71" t="s">
        <v>15</v>
      </c>
      <c r="C17" s="71" t="s">
        <v>50</v>
      </c>
      <c r="D17" s="71" t="s">
        <v>17</v>
      </c>
      <c r="E17" s="71" t="s">
        <v>18</v>
      </c>
      <c r="F17" s="71" t="s">
        <v>19</v>
      </c>
      <c r="G17" s="71" t="s">
        <v>20</v>
      </c>
      <c r="H17" s="71" t="s">
        <v>52</v>
      </c>
    </row>
    <row r="18" spans="1:16380" x14ac:dyDescent="0.35">
      <c r="A18" s="77" t="s">
        <v>108</v>
      </c>
      <c r="B18" s="77" t="s">
        <v>102</v>
      </c>
      <c r="C18" s="77" t="s">
        <v>109</v>
      </c>
      <c r="D18" s="2">
        <v>26000</v>
      </c>
      <c r="E18" s="7">
        <v>0</v>
      </c>
      <c r="F18" s="16">
        <f t="shared" ref="F18:F41" si="0">E18/1000</f>
        <v>0</v>
      </c>
      <c r="G18" s="1" t="s">
        <v>21</v>
      </c>
      <c r="H18" s="22">
        <f t="shared" ref="H18:H41" si="1">D18*F18</f>
        <v>0</v>
      </c>
    </row>
    <row r="19" spans="1:16380" x14ac:dyDescent="0.35">
      <c r="A19" s="77" t="s">
        <v>139</v>
      </c>
      <c r="B19" s="77" t="s">
        <v>105</v>
      </c>
      <c r="C19" s="77" t="s">
        <v>293</v>
      </c>
      <c r="D19" s="2">
        <v>22500</v>
      </c>
      <c r="E19" s="7">
        <v>0</v>
      </c>
      <c r="F19" s="16">
        <f t="shared" si="0"/>
        <v>0</v>
      </c>
      <c r="G19" s="1" t="s">
        <v>21</v>
      </c>
      <c r="H19" s="22">
        <f t="shared" si="1"/>
        <v>0</v>
      </c>
    </row>
    <row r="20" spans="1:16380" x14ac:dyDescent="0.35">
      <c r="A20" s="77" t="s">
        <v>101</v>
      </c>
      <c r="B20" s="77" t="s">
        <v>102</v>
      </c>
      <c r="C20" s="77" t="s">
        <v>103</v>
      </c>
      <c r="D20" s="2">
        <v>14500</v>
      </c>
      <c r="E20" s="7">
        <v>0</v>
      </c>
      <c r="F20" s="16">
        <f t="shared" si="0"/>
        <v>0</v>
      </c>
      <c r="G20" s="1" t="s">
        <v>21</v>
      </c>
      <c r="H20" s="22">
        <f t="shared" si="1"/>
        <v>0</v>
      </c>
    </row>
    <row r="21" spans="1:16380" x14ac:dyDescent="0.35">
      <c r="A21" s="77" t="s">
        <v>163</v>
      </c>
      <c r="B21" s="77" t="s">
        <v>164</v>
      </c>
      <c r="C21" s="77" t="s">
        <v>165</v>
      </c>
      <c r="D21" s="115">
        <v>4500</v>
      </c>
      <c r="E21" s="7">
        <v>0</v>
      </c>
      <c r="F21" s="16">
        <f t="shared" si="0"/>
        <v>0</v>
      </c>
      <c r="G21" s="1" t="s">
        <v>21</v>
      </c>
      <c r="H21" s="22">
        <f t="shared" si="1"/>
        <v>0</v>
      </c>
    </row>
    <row r="22" spans="1:16380" x14ac:dyDescent="0.35">
      <c r="A22" s="77" t="s">
        <v>300</v>
      </c>
      <c r="B22" s="77" t="s">
        <v>164</v>
      </c>
      <c r="C22" s="77" t="s">
        <v>225</v>
      </c>
      <c r="D22" s="2">
        <v>7500</v>
      </c>
      <c r="E22" s="7">
        <v>0</v>
      </c>
      <c r="F22" s="16">
        <f t="shared" si="0"/>
        <v>0</v>
      </c>
      <c r="G22" s="1" t="s">
        <v>21</v>
      </c>
      <c r="H22" s="22">
        <f t="shared" si="1"/>
        <v>0</v>
      </c>
    </row>
    <row r="23" spans="1:16380" x14ac:dyDescent="0.35">
      <c r="A23" s="77" t="s">
        <v>120</v>
      </c>
      <c r="B23" s="77" t="s">
        <v>102</v>
      </c>
      <c r="C23" s="77" t="s">
        <v>118</v>
      </c>
      <c r="D23" s="2">
        <v>4500</v>
      </c>
      <c r="E23" s="7">
        <v>0</v>
      </c>
      <c r="F23" s="16">
        <f t="shared" si="0"/>
        <v>0</v>
      </c>
      <c r="G23" s="1" t="s">
        <v>21</v>
      </c>
      <c r="H23" s="22">
        <f t="shared" si="1"/>
        <v>0</v>
      </c>
    </row>
    <row r="24" spans="1:16380" s="80" customFormat="1" x14ac:dyDescent="0.35">
      <c r="A24" s="120" t="s">
        <v>107</v>
      </c>
      <c r="B24" s="77" t="s">
        <v>102</v>
      </c>
      <c r="C24" s="77" t="s">
        <v>292</v>
      </c>
      <c r="D24" s="2">
        <v>120000</v>
      </c>
      <c r="E24" s="7">
        <v>0</v>
      </c>
      <c r="F24" s="16">
        <f t="shared" si="0"/>
        <v>0</v>
      </c>
      <c r="G24" s="1" t="s">
        <v>21</v>
      </c>
      <c r="H24" s="22">
        <f t="shared" si="1"/>
        <v>0</v>
      </c>
      <c r="I24" s="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c r="AML24"/>
      <c r="AMM24"/>
      <c r="AMN24"/>
      <c r="AMO24"/>
      <c r="AMP24"/>
      <c r="AMQ24"/>
      <c r="AMR24"/>
      <c r="AMS24"/>
      <c r="AMT24"/>
      <c r="AMU24"/>
      <c r="AMV24"/>
      <c r="AMW24"/>
      <c r="AMX24"/>
      <c r="AMY24"/>
      <c r="AMZ24"/>
      <c r="ANA24"/>
      <c r="ANB24"/>
      <c r="ANC24"/>
      <c r="AND24"/>
      <c r="ANE24"/>
      <c r="ANF24"/>
      <c r="ANG24"/>
      <c r="ANH24"/>
      <c r="ANI24"/>
      <c r="ANJ24"/>
      <c r="ANK24"/>
      <c r="ANL24"/>
      <c r="ANM24"/>
      <c r="ANN24"/>
      <c r="ANO24"/>
      <c r="ANP24"/>
      <c r="ANQ24"/>
      <c r="ANR24"/>
      <c r="ANS24"/>
      <c r="ANT24"/>
      <c r="ANU24"/>
      <c r="ANV24"/>
      <c r="ANW24"/>
      <c r="ANX24"/>
      <c r="ANY24"/>
      <c r="ANZ24"/>
      <c r="AOA24"/>
      <c r="AOB24"/>
      <c r="AOC24"/>
      <c r="AOD24"/>
      <c r="AOE24"/>
      <c r="AOF24"/>
      <c r="AOG24"/>
      <c r="AOH24"/>
      <c r="AOI24"/>
      <c r="AOJ24"/>
      <c r="AOK24"/>
      <c r="AOL24"/>
      <c r="AOM24"/>
      <c r="AON24"/>
      <c r="AOO24"/>
      <c r="AOP24"/>
      <c r="AOQ24"/>
      <c r="AOR24"/>
      <c r="AOS24"/>
      <c r="AOT24"/>
      <c r="AOU24"/>
      <c r="AOV24"/>
      <c r="AOW24"/>
      <c r="AOX24"/>
      <c r="AOY24"/>
      <c r="AOZ24"/>
      <c r="APA24"/>
      <c r="APB24"/>
      <c r="APC24"/>
      <c r="APD24"/>
      <c r="APE24"/>
      <c r="APF24"/>
      <c r="APG24"/>
      <c r="APH24"/>
      <c r="API24"/>
      <c r="APJ24"/>
      <c r="APK24"/>
      <c r="APL24"/>
      <c r="APM24"/>
      <c r="APN24"/>
      <c r="APO24"/>
      <c r="APP24"/>
      <c r="APQ24"/>
      <c r="APR24"/>
      <c r="APS24"/>
      <c r="APT24"/>
      <c r="APU24"/>
      <c r="APV24"/>
      <c r="APW24"/>
      <c r="APX24"/>
      <c r="APY24"/>
      <c r="APZ24"/>
      <c r="AQA24"/>
      <c r="AQB24"/>
      <c r="AQC24"/>
      <c r="AQD24"/>
      <c r="AQE24"/>
      <c r="AQF24"/>
      <c r="AQG24"/>
      <c r="AQH24"/>
      <c r="AQI24"/>
      <c r="AQJ24"/>
      <c r="AQK24"/>
      <c r="AQL24"/>
      <c r="AQM24"/>
      <c r="AQN24"/>
      <c r="AQO24"/>
      <c r="AQP24"/>
      <c r="AQQ24"/>
      <c r="AQR24"/>
      <c r="AQS24"/>
      <c r="AQT24"/>
      <c r="AQU24"/>
      <c r="AQV24"/>
      <c r="AQW24"/>
      <c r="AQX24"/>
      <c r="AQY24"/>
      <c r="AQZ24"/>
      <c r="ARA24"/>
      <c r="ARB24"/>
      <c r="ARC24"/>
      <c r="ARD24"/>
      <c r="ARE24"/>
      <c r="ARF24"/>
      <c r="ARG24"/>
      <c r="ARH24"/>
      <c r="ARI24"/>
      <c r="ARJ24"/>
      <c r="ARK24"/>
      <c r="ARL24"/>
      <c r="ARM24"/>
      <c r="ARN24"/>
      <c r="ARO24"/>
      <c r="ARP24"/>
      <c r="ARQ24"/>
      <c r="ARR24"/>
      <c r="ARS24"/>
      <c r="ART24"/>
      <c r="ARU24"/>
      <c r="ARV24"/>
      <c r="ARW24"/>
      <c r="ARX24"/>
      <c r="ARY24"/>
      <c r="ARZ24"/>
      <c r="ASA24"/>
      <c r="ASB24"/>
      <c r="ASC24"/>
      <c r="ASD24"/>
      <c r="ASE24"/>
      <c r="ASF24"/>
      <c r="ASG24"/>
      <c r="ASH24"/>
      <c r="ASI24"/>
      <c r="ASJ24"/>
      <c r="ASK24"/>
      <c r="ASL24"/>
      <c r="ASM24"/>
      <c r="ASN24"/>
      <c r="ASO24"/>
      <c r="ASP24"/>
      <c r="ASQ24"/>
      <c r="ASR24"/>
      <c r="ASS24"/>
      <c r="AST24"/>
      <c r="ASU24"/>
      <c r="ASV24"/>
      <c r="ASW24"/>
      <c r="ASX24"/>
      <c r="ASY24"/>
      <c r="ASZ24"/>
      <c r="ATA24"/>
      <c r="ATB24"/>
      <c r="ATC24"/>
      <c r="ATD24"/>
      <c r="ATE24"/>
      <c r="ATF24"/>
      <c r="ATG24"/>
      <c r="ATH24"/>
      <c r="ATI24"/>
      <c r="ATJ24"/>
      <c r="ATK24"/>
      <c r="ATL24"/>
      <c r="ATM24"/>
      <c r="ATN24"/>
      <c r="ATO24"/>
      <c r="ATP24"/>
      <c r="ATQ24"/>
      <c r="ATR24"/>
      <c r="ATS24"/>
      <c r="ATT24"/>
      <c r="ATU24"/>
      <c r="ATV24"/>
      <c r="ATW24"/>
      <c r="ATX24"/>
      <c r="ATY24"/>
      <c r="ATZ24"/>
      <c r="AUA24"/>
      <c r="AUB24"/>
      <c r="AUC24"/>
      <c r="AUD24"/>
      <c r="AUE24"/>
      <c r="AUF24"/>
      <c r="AUG24"/>
      <c r="AUH24"/>
      <c r="AUI24"/>
      <c r="AUJ24"/>
      <c r="AUK24"/>
      <c r="AUL24"/>
      <c r="AUM24"/>
      <c r="AUN24"/>
      <c r="AUO24"/>
      <c r="AUP24"/>
      <c r="AUQ24"/>
      <c r="AUR24"/>
      <c r="AUS24"/>
      <c r="AUT24"/>
      <c r="AUU24"/>
      <c r="AUV24"/>
      <c r="AUW24"/>
      <c r="AUX24"/>
      <c r="AUY24"/>
      <c r="AUZ24"/>
      <c r="AVA24"/>
      <c r="AVB24"/>
      <c r="AVC24"/>
      <c r="AVD24"/>
      <c r="AVE24"/>
      <c r="AVF24"/>
      <c r="AVG24"/>
      <c r="AVH24"/>
      <c r="AVI24"/>
      <c r="AVJ24"/>
      <c r="AVK24"/>
      <c r="AVL24"/>
      <c r="AVM24"/>
      <c r="AVN24"/>
      <c r="AVO24"/>
      <c r="AVP24"/>
      <c r="AVQ24"/>
      <c r="AVR24"/>
      <c r="AVS24"/>
      <c r="AVT24"/>
      <c r="AVU24"/>
      <c r="AVV24"/>
      <c r="AVW24"/>
      <c r="AVX24"/>
      <c r="AVY24"/>
      <c r="AVZ24"/>
      <c r="AWA24"/>
      <c r="AWB24"/>
      <c r="AWC24"/>
      <c r="AWD24"/>
      <c r="AWE24"/>
      <c r="AWF24"/>
      <c r="AWG24"/>
      <c r="AWH24"/>
      <c r="AWI24"/>
      <c r="AWJ24"/>
      <c r="AWK24"/>
      <c r="AWL24"/>
      <c r="AWM24"/>
      <c r="AWN24"/>
      <c r="AWO24"/>
      <c r="AWP24"/>
      <c r="AWQ24"/>
      <c r="AWR24"/>
      <c r="AWS24"/>
      <c r="AWT24"/>
      <c r="AWU24"/>
      <c r="AWV24"/>
      <c r="AWW24"/>
      <c r="AWX24"/>
      <c r="AWY24"/>
      <c r="AWZ24"/>
      <c r="AXA24"/>
      <c r="AXB24"/>
      <c r="AXC24"/>
      <c r="AXD24"/>
      <c r="AXE24"/>
      <c r="AXF24"/>
      <c r="AXG24"/>
      <c r="AXH24"/>
      <c r="AXI24"/>
      <c r="AXJ24"/>
      <c r="AXK24"/>
      <c r="AXL24"/>
      <c r="AXM24"/>
      <c r="AXN24"/>
      <c r="AXO24"/>
      <c r="AXP24"/>
      <c r="AXQ24"/>
      <c r="AXR24"/>
      <c r="AXS24"/>
      <c r="AXT24"/>
      <c r="AXU24"/>
      <c r="AXV24"/>
      <c r="AXW24"/>
      <c r="AXX24"/>
      <c r="AXY24"/>
      <c r="AXZ24"/>
      <c r="AYA24"/>
      <c r="AYB24"/>
      <c r="AYC24"/>
      <c r="AYD24"/>
      <c r="AYE24"/>
      <c r="AYF24"/>
      <c r="AYG24"/>
      <c r="AYH24"/>
      <c r="AYI24"/>
      <c r="AYJ24"/>
      <c r="AYK24"/>
      <c r="AYL24"/>
      <c r="AYM24"/>
      <c r="AYN24"/>
      <c r="AYO24"/>
      <c r="AYP24"/>
      <c r="AYQ24"/>
      <c r="AYR24"/>
      <c r="AYS24"/>
      <c r="AYT24"/>
      <c r="AYU24"/>
      <c r="AYV24"/>
      <c r="AYW24"/>
      <c r="AYX24"/>
      <c r="AYY24"/>
      <c r="AYZ24"/>
      <c r="AZA24"/>
      <c r="AZB24"/>
      <c r="AZC24"/>
      <c r="AZD24"/>
      <c r="AZE24"/>
      <c r="AZF24"/>
      <c r="AZG24"/>
      <c r="AZH24"/>
      <c r="AZI24"/>
      <c r="AZJ24"/>
      <c r="AZK24"/>
      <c r="AZL24"/>
      <c r="AZM24"/>
      <c r="AZN24"/>
      <c r="AZO24"/>
      <c r="AZP24"/>
      <c r="AZQ24"/>
      <c r="AZR24"/>
      <c r="AZS24"/>
      <c r="AZT24"/>
      <c r="AZU24"/>
      <c r="AZV24"/>
      <c r="AZW24"/>
      <c r="AZX24"/>
      <c r="AZY24"/>
      <c r="AZZ24"/>
      <c r="BAA24"/>
      <c r="BAB24"/>
      <c r="BAC24"/>
      <c r="BAD24"/>
      <c r="BAE24"/>
      <c r="BAF24"/>
      <c r="BAG24"/>
      <c r="BAH24"/>
      <c r="BAI24"/>
      <c r="BAJ24"/>
      <c r="BAK24"/>
      <c r="BAL24"/>
      <c r="BAM24"/>
      <c r="BAN24"/>
      <c r="BAO24"/>
      <c r="BAP24"/>
      <c r="BAQ24"/>
      <c r="BAR24"/>
      <c r="BAS24"/>
      <c r="BAT24"/>
      <c r="BAU24"/>
      <c r="BAV24"/>
      <c r="BAW24"/>
      <c r="BAX24"/>
      <c r="BAY24"/>
      <c r="BAZ24"/>
      <c r="BBA24"/>
      <c r="BBB24"/>
      <c r="BBC24"/>
      <c r="BBD24"/>
      <c r="BBE24"/>
      <c r="BBF24"/>
      <c r="BBG24"/>
      <c r="BBH24"/>
      <c r="BBI24"/>
      <c r="BBJ24"/>
      <c r="BBK24"/>
      <c r="BBL24"/>
      <c r="BBM24"/>
      <c r="BBN24"/>
      <c r="BBO24"/>
      <c r="BBP24"/>
      <c r="BBQ24"/>
      <c r="BBR24"/>
      <c r="BBS24"/>
      <c r="BBT24"/>
      <c r="BBU24"/>
      <c r="BBV24"/>
      <c r="BBW24"/>
      <c r="BBX24"/>
      <c r="BBY24"/>
      <c r="BBZ24"/>
      <c r="BCA24"/>
      <c r="BCB24"/>
      <c r="BCC24"/>
      <c r="BCD24"/>
      <c r="BCE24"/>
      <c r="BCF24"/>
      <c r="BCG24"/>
      <c r="BCH24"/>
      <c r="BCI24"/>
      <c r="BCJ24"/>
      <c r="BCK24"/>
      <c r="BCL24"/>
      <c r="BCM24"/>
      <c r="BCN24"/>
      <c r="BCO24"/>
      <c r="BCP24"/>
      <c r="BCQ24"/>
      <c r="BCR24"/>
      <c r="BCS24"/>
      <c r="BCT24"/>
      <c r="BCU24"/>
      <c r="BCV24"/>
      <c r="BCW24"/>
      <c r="BCX24"/>
      <c r="BCY24"/>
      <c r="BCZ24"/>
      <c r="BDA24"/>
      <c r="BDB24"/>
      <c r="BDC24"/>
      <c r="BDD24"/>
      <c r="BDE24"/>
      <c r="BDF24"/>
      <c r="BDG24"/>
      <c r="BDH24"/>
      <c r="BDI24"/>
      <c r="BDJ24"/>
      <c r="BDK24"/>
      <c r="BDL24"/>
      <c r="BDM24"/>
      <c r="BDN24"/>
      <c r="BDO24"/>
      <c r="BDP24"/>
      <c r="BDQ24"/>
      <c r="BDR24"/>
      <c r="BDS24"/>
      <c r="BDT24"/>
      <c r="BDU24"/>
      <c r="BDV24"/>
      <c r="BDW24"/>
      <c r="BDX24"/>
      <c r="BDY24"/>
      <c r="BDZ24"/>
      <c r="BEA24"/>
      <c r="BEB24"/>
      <c r="BEC24"/>
      <c r="BED24"/>
      <c r="BEE24"/>
      <c r="BEF24"/>
      <c r="BEG24"/>
      <c r="BEH24"/>
      <c r="BEI24"/>
      <c r="BEJ24"/>
      <c r="BEK24"/>
      <c r="BEL24"/>
      <c r="BEM24"/>
      <c r="BEN24"/>
      <c r="BEO24"/>
      <c r="BEP24"/>
      <c r="BEQ24"/>
      <c r="BER24"/>
      <c r="BES24"/>
      <c r="BET24"/>
      <c r="BEU24"/>
      <c r="BEV24"/>
      <c r="BEW24"/>
      <c r="BEX24"/>
      <c r="BEY24"/>
      <c r="BEZ24"/>
      <c r="BFA24"/>
      <c r="BFB24"/>
      <c r="BFC24"/>
      <c r="BFD24"/>
      <c r="BFE24"/>
      <c r="BFF24"/>
      <c r="BFG24"/>
      <c r="BFH24"/>
      <c r="BFI24"/>
      <c r="BFJ24"/>
      <c r="BFK24"/>
      <c r="BFL24"/>
      <c r="BFM24"/>
      <c r="BFN24"/>
      <c r="BFO24"/>
      <c r="BFP24"/>
      <c r="BFQ24"/>
      <c r="BFR24"/>
      <c r="BFS24"/>
      <c r="BFT24"/>
      <c r="BFU24"/>
      <c r="BFV24"/>
      <c r="BFW24"/>
      <c r="BFX24"/>
      <c r="BFY24"/>
      <c r="BFZ24"/>
      <c r="BGA24"/>
      <c r="BGB24"/>
      <c r="BGC24"/>
      <c r="BGD24"/>
      <c r="BGE24"/>
      <c r="BGF24"/>
      <c r="BGG24"/>
      <c r="BGH24"/>
      <c r="BGI24"/>
      <c r="BGJ24"/>
      <c r="BGK24"/>
      <c r="BGL24"/>
      <c r="BGM24"/>
      <c r="BGN24"/>
      <c r="BGO24"/>
      <c r="BGP24"/>
      <c r="BGQ24"/>
      <c r="BGR24"/>
      <c r="BGS24"/>
      <c r="BGT24"/>
      <c r="BGU24"/>
      <c r="BGV24"/>
      <c r="BGW24"/>
      <c r="BGX24"/>
      <c r="BGY24"/>
      <c r="BGZ24"/>
      <c r="BHA24"/>
      <c r="BHB24"/>
      <c r="BHC24"/>
      <c r="BHD24"/>
      <c r="BHE24"/>
      <c r="BHF24"/>
      <c r="BHG24"/>
      <c r="BHH24"/>
      <c r="BHI24"/>
      <c r="BHJ24"/>
      <c r="BHK24"/>
      <c r="BHL24"/>
      <c r="BHM24"/>
      <c r="BHN24"/>
      <c r="BHO24"/>
      <c r="BHP24"/>
      <c r="BHQ24"/>
      <c r="BHR24"/>
      <c r="BHS24"/>
      <c r="BHT24"/>
      <c r="BHU24"/>
      <c r="BHV24"/>
      <c r="BHW24"/>
      <c r="BHX24"/>
      <c r="BHY24"/>
      <c r="BHZ24"/>
      <c r="BIA24"/>
      <c r="BIB24"/>
      <c r="BIC24"/>
      <c r="BID24"/>
      <c r="BIE24"/>
      <c r="BIF24"/>
      <c r="BIG24"/>
      <c r="BIH24"/>
      <c r="BII24"/>
      <c r="BIJ24"/>
      <c r="BIK24"/>
      <c r="BIL24"/>
      <c r="BIM24"/>
      <c r="BIN24"/>
      <c r="BIO24"/>
      <c r="BIP24"/>
      <c r="BIQ24"/>
      <c r="BIR24"/>
      <c r="BIS24"/>
      <c r="BIT24"/>
      <c r="BIU24"/>
      <c r="BIV24"/>
      <c r="BIW24"/>
      <c r="BIX24"/>
      <c r="BIY24"/>
      <c r="BIZ24"/>
      <c r="BJA24"/>
      <c r="BJB24"/>
      <c r="BJC24"/>
      <c r="BJD24"/>
      <c r="BJE24"/>
      <c r="BJF24"/>
      <c r="BJG24"/>
      <c r="BJH24"/>
      <c r="BJI24"/>
      <c r="BJJ24"/>
      <c r="BJK24"/>
      <c r="BJL24"/>
      <c r="BJM24"/>
      <c r="BJN24"/>
      <c r="BJO24"/>
      <c r="BJP24"/>
      <c r="BJQ24"/>
      <c r="BJR24"/>
      <c r="BJS24"/>
      <c r="BJT24"/>
      <c r="BJU24"/>
      <c r="BJV24"/>
      <c r="BJW24"/>
      <c r="BJX24"/>
      <c r="BJY24"/>
      <c r="BJZ24"/>
      <c r="BKA24"/>
      <c r="BKB24"/>
      <c r="BKC24"/>
      <c r="BKD24"/>
      <c r="BKE24"/>
      <c r="BKF24"/>
      <c r="BKG24"/>
      <c r="BKH24"/>
      <c r="BKI24"/>
      <c r="BKJ24"/>
      <c r="BKK24"/>
      <c r="BKL24"/>
      <c r="BKM24"/>
      <c r="BKN24"/>
      <c r="BKO24"/>
      <c r="BKP24"/>
      <c r="BKQ24"/>
      <c r="BKR24"/>
      <c r="BKS24"/>
      <c r="BKT24"/>
      <c r="BKU24"/>
      <c r="BKV24"/>
      <c r="BKW24"/>
      <c r="BKX24"/>
      <c r="BKY24"/>
      <c r="BKZ24"/>
      <c r="BLA24"/>
      <c r="BLB24"/>
      <c r="BLC24"/>
      <c r="BLD24"/>
      <c r="BLE24"/>
      <c r="BLF24"/>
      <c r="BLG24"/>
      <c r="BLH24"/>
      <c r="BLI24"/>
      <c r="BLJ24"/>
      <c r="BLK24"/>
      <c r="BLL24"/>
      <c r="BLM24"/>
      <c r="BLN24"/>
      <c r="BLO24"/>
      <c r="BLP24"/>
      <c r="BLQ24"/>
      <c r="BLR24"/>
      <c r="BLS24"/>
      <c r="BLT24"/>
      <c r="BLU24"/>
      <c r="BLV24"/>
      <c r="BLW24"/>
      <c r="BLX24"/>
      <c r="BLY24"/>
      <c r="BLZ24"/>
      <c r="BMA24"/>
      <c r="BMB24"/>
      <c r="BMC24"/>
      <c r="BMD24"/>
      <c r="BME24"/>
      <c r="BMF24"/>
      <c r="BMG24"/>
      <c r="BMH24"/>
      <c r="BMI24"/>
      <c r="BMJ24"/>
      <c r="BMK24"/>
      <c r="BML24"/>
      <c r="BMM24"/>
      <c r="BMN24"/>
      <c r="BMO24"/>
      <c r="BMP24"/>
      <c r="BMQ24"/>
      <c r="BMR24"/>
      <c r="BMS24"/>
      <c r="BMT24"/>
      <c r="BMU24"/>
      <c r="BMV24"/>
      <c r="BMW24"/>
      <c r="BMX24"/>
      <c r="BMY24"/>
      <c r="BMZ24"/>
      <c r="BNA24"/>
      <c r="BNB24"/>
      <c r="BNC24"/>
      <c r="BND24"/>
      <c r="BNE24"/>
      <c r="BNF24"/>
      <c r="BNG24"/>
      <c r="BNH24"/>
      <c r="BNI24"/>
      <c r="BNJ24"/>
      <c r="BNK24"/>
      <c r="BNL24"/>
      <c r="BNM24"/>
      <c r="BNN24"/>
      <c r="BNO24"/>
      <c r="BNP24"/>
      <c r="BNQ24"/>
      <c r="BNR24"/>
      <c r="BNS24"/>
      <c r="BNT24"/>
      <c r="BNU24"/>
      <c r="BNV24"/>
      <c r="BNW24"/>
      <c r="BNX24"/>
      <c r="BNY24"/>
      <c r="BNZ24"/>
      <c r="BOA24"/>
      <c r="BOB24"/>
      <c r="BOC24"/>
      <c r="BOD24"/>
      <c r="BOE24"/>
      <c r="BOF24"/>
      <c r="BOG24"/>
      <c r="BOH24"/>
      <c r="BOI24"/>
      <c r="BOJ24"/>
      <c r="BOK24"/>
      <c r="BOL24"/>
      <c r="BOM24"/>
      <c r="BON24"/>
      <c r="BOO24"/>
      <c r="BOP24"/>
      <c r="BOQ24"/>
      <c r="BOR24"/>
      <c r="BOS24"/>
      <c r="BOT24"/>
      <c r="BOU24"/>
      <c r="BOV24"/>
      <c r="BOW24"/>
      <c r="BOX24"/>
      <c r="BOY24"/>
      <c r="BOZ24"/>
      <c r="BPA24"/>
      <c r="BPB24"/>
      <c r="BPC24"/>
      <c r="BPD24"/>
      <c r="BPE24"/>
      <c r="BPF24"/>
      <c r="BPG24"/>
      <c r="BPH24"/>
      <c r="BPI24"/>
      <c r="BPJ24"/>
      <c r="BPK24"/>
      <c r="BPL24"/>
      <c r="BPM24"/>
      <c r="BPN24"/>
      <c r="BPO24"/>
      <c r="BPP24"/>
      <c r="BPQ24"/>
      <c r="BPR24"/>
      <c r="BPS24"/>
      <c r="BPT24"/>
      <c r="BPU24"/>
      <c r="BPV24"/>
      <c r="BPW24"/>
      <c r="BPX24"/>
      <c r="BPY24"/>
      <c r="BPZ24"/>
      <c r="BQA24"/>
      <c r="BQB24"/>
      <c r="BQC24"/>
      <c r="BQD24"/>
      <c r="BQE24"/>
      <c r="BQF24"/>
      <c r="BQG24"/>
      <c r="BQH24"/>
      <c r="BQI24"/>
      <c r="BQJ24"/>
      <c r="BQK24"/>
      <c r="BQL24"/>
      <c r="BQM24"/>
      <c r="BQN24"/>
      <c r="BQO24"/>
      <c r="BQP24"/>
      <c r="BQQ24"/>
      <c r="BQR24"/>
      <c r="BQS24"/>
      <c r="BQT24"/>
      <c r="BQU24"/>
      <c r="BQV24"/>
      <c r="BQW24"/>
      <c r="BQX24"/>
      <c r="BQY24"/>
      <c r="BQZ24"/>
      <c r="BRA24"/>
      <c r="BRB24"/>
      <c r="BRC24"/>
      <c r="BRD24"/>
      <c r="BRE24"/>
      <c r="BRF24"/>
      <c r="BRG24"/>
      <c r="BRH24"/>
      <c r="BRI24"/>
      <c r="BRJ24"/>
      <c r="BRK24"/>
      <c r="BRL24"/>
      <c r="BRM24"/>
      <c r="BRN24"/>
      <c r="BRO24"/>
      <c r="BRP24"/>
      <c r="BRQ24"/>
      <c r="BRR24"/>
      <c r="BRS24"/>
      <c r="BRT24"/>
      <c r="BRU24"/>
      <c r="BRV24"/>
      <c r="BRW24"/>
      <c r="BRX24"/>
      <c r="BRY24"/>
      <c r="BRZ24"/>
      <c r="BSA24"/>
      <c r="BSB24"/>
      <c r="BSC24"/>
      <c r="BSD24"/>
      <c r="BSE24"/>
      <c r="BSF24"/>
      <c r="BSG24"/>
      <c r="BSH24"/>
      <c r="BSI24"/>
      <c r="BSJ24"/>
      <c r="BSK24"/>
      <c r="BSL24"/>
      <c r="BSM24"/>
      <c r="BSN24"/>
      <c r="BSO24"/>
      <c r="BSP24"/>
      <c r="BSQ24"/>
      <c r="BSR24"/>
      <c r="BSS24"/>
      <c r="BST24"/>
      <c r="BSU24"/>
      <c r="BSV24"/>
      <c r="BSW24"/>
      <c r="BSX24"/>
      <c r="BSY24"/>
      <c r="BSZ24"/>
      <c r="BTA24"/>
      <c r="BTB24"/>
      <c r="BTC24"/>
      <c r="BTD24"/>
      <c r="BTE24"/>
      <c r="BTF24"/>
      <c r="BTG24"/>
      <c r="BTH24"/>
      <c r="BTI24"/>
      <c r="BTJ24"/>
      <c r="BTK24"/>
      <c r="BTL24"/>
      <c r="BTM24"/>
      <c r="BTN24"/>
      <c r="BTO24"/>
      <c r="BTP24"/>
      <c r="BTQ24"/>
      <c r="BTR24"/>
      <c r="BTS24"/>
      <c r="BTT24"/>
      <c r="BTU24"/>
      <c r="BTV24"/>
      <c r="BTW24"/>
      <c r="BTX24"/>
      <c r="BTY24"/>
      <c r="BTZ24"/>
      <c r="BUA24"/>
      <c r="BUB24"/>
      <c r="BUC24"/>
      <c r="BUD24"/>
      <c r="BUE24"/>
      <c r="BUF24"/>
      <c r="BUG24"/>
      <c r="BUH24"/>
      <c r="BUI24"/>
      <c r="BUJ24"/>
      <c r="BUK24"/>
      <c r="BUL24"/>
      <c r="BUM24"/>
      <c r="BUN24"/>
      <c r="BUO24"/>
      <c r="BUP24"/>
      <c r="BUQ24"/>
      <c r="BUR24"/>
      <c r="BUS24"/>
      <c r="BUT24"/>
      <c r="BUU24"/>
      <c r="BUV24"/>
      <c r="BUW24"/>
      <c r="BUX24"/>
      <c r="BUY24"/>
      <c r="BUZ24"/>
      <c r="BVA24"/>
      <c r="BVB24"/>
      <c r="BVC24"/>
      <c r="BVD24"/>
      <c r="BVE24"/>
      <c r="BVF24"/>
      <c r="BVG24"/>
      <c r="BVH24"/>
      <c r="BVI24"/>
      <c r="BVJ24"/>
      <c r="BVK24"/>
      <c r="BVL24"/>
      <c r="BVM24"/>
      <c r="BVN24"/>
      <c r="BVO24"/>
      <c r="BVP24"/>
      <c r="BVQ24"/>
      <c r="BVR24"/>
      <c r="BVS24"/>
      <c r="BVT24"/>
      <c r="BVU24"/>
      <c r="BVV24"/>
      <c r="BVW24"/>
      <c r="BVX24"/>
      <c r="BVY24"/>
      <c r="BVZ24"/>
      <c r="BWA24"/>
      <c r="BWB24"/>
      <c r="BWC24"/>
      <c r="BWD24"/>
      <c r="BWE24"/>
      <c r="BWF24"/>
      <c r="BWG24"/>
      <c r="BWH24"/>
      <c r="BWI24"/>
      <c r="BWJ24"/>
      <c r="BWK24"/>
      <c r="BWL24"/>
      <c r="BWM24"/>
      <c r="BWN24"/>
      <c r="BWO24"/>
      <c r="BWP24"/>
      <c r="BWQ24"/>
      <c r="BWR24"/>
      <c r="BWS24"/>
      <c r="BWT24"/>
      <c r="BWU24"/>
      <c r="BWV24"/>
      <c r="BWW24"/>
      <c r="BWX24"/>
      <c r="BWY24"/>
      <c r="BWZ24"/>
      <c r="BXA24"/>
      <c r="BXB24"/>
      <c r="BXC24"/>
      <c r="BXD24"/>
      <c r="BXE24"/>
      <c r="BXF24"/>
      <c r="BXG24"/>
      <c r="BXH24"/>
      <c r="BXI24"/>
      <c r="BXJ24"/>
      <c r="BXK24"/>
      <c r="BXL24"/>
      <c r="BXM24"/>
      <c r="BXN24"/>
      <c r="BXO24"/>
      <c r="BXP24"/>
      <c r="BXQ24"/>
      <c r="BXR24"/>
      <c r="BXS24"/>
      <c r="BXT24"/>
      <c r="BXU24"/>
      <c r="BXV24"/>
      <c r="BXW24"/>
      <c r="BXX24"/>
      <c r="BXY24"/>
      <c r="BXZ24"/>
      <c r="BYA24"/>
      <c r="BYB24"/>
      <c r="BYC24"/>
      <c r="BYD24"/>
      <c r="BYE24"/>
      <c r="BYF24"/>
      <c r="BYG24"/>
      <c r="BYH24"/>
      <c r="BYI24"/>
      <c r="BYJ24"/>
      <c r="BYK24"/>
      <c r="BYL24"/>
      <c r="BYM24"/>
      <c r="BYN24"/>
      <c r="BYO24"/>
      <c r="BYP24"/>
      <c r="BYQ24"/>
      <c r="BYR24"/>
      <c r="BYS24"/>
      <c r="BYT24"/>
      <c r="BYU24"/>
      <c r="BYV24"/>
      <c r="BYW24"/>
      <c r="BYX24"/>
      <c r="BYY24"/>
      <c r="BYZ24"/>
      <c r="BZA24"/>
      <c r="BZB24"/>
      <c r="BZC24"/>
      <c r="BZD24"/>
      <c r="BZE24"/>
      <c r="BZF24"/>
      <c r="BZG24"/>
      <c r="BZH24"/>
      <c r="BZI24"/>
      <c r="BZJ24"/>
      <c r="BZK24"/>
      <c r="BZL24"/>
      <c r="BZM24"/>
      <c r="BZN24"/>
      <c r="BZO24"/>
      <c r="BZP24"/>
      <c r="BZQ24"/>
      <c r="BZR24"/>
      <c r="BZS24"/>
      <c r="BZT24"/>
      <c r="BZU24"/>
      <c r="BZV24"/>
      <c r="BZW24"/>
      <c r="BZX24"/>
      <c r="BZY24"/>
      <c r="BZZ24"/>
      <c r="CAA24"/>
      <c r="CAB24"/>
      <c r="CAC24"/>
      <c r="CAD24"/>
      <c r="CAE24"/>
      <c r="CAF24"/>
      <c r="CAG24"/>
      <c r="CAH24"/>
      <c r="CAI24"/>
      <c r="CAJ24"/>
      <c r="CAK24"/>
      <c r="CAL24"/>
      <c r="CAM24"/>
      <c r="CAN24"/>
      <c r="CAO24"/>
      <c r="CAP24"/>
      <c r="CAQ24"/>
      <c r="CAR24"/>
      <c r="CAS24"/>
      <c r="CAT24"/>
      <c r="CAU24"/>
      <c r="CAV24"/>
      <c r="CAW24"/>
      <c r="CAX24"/>
      <c r="CAY24"/>
      <c r="CAZ24"/>
      <c r="CBA24"/>
      <c r="CBB24"/>
      <c r="CBC24"/>
      <c r="CBD24"/>
      <c r="CBE24"/>
      <c r="CBF24"/>
      <c r="CBG24"/>
      <c r="CBH24"/>
      <c r="CBI24"/>
      <c r="CBJ24"/>
      <c r="CBK24"/>
      <c r="CBL24"/>
      <c r="CBM24"/>
      <c r="CBN24"/>
      <c r="CBO24"/>
      <c r="CBP24"/>
      <c r="CBQ24"/>
      <c r="CBR24"/>
      <c r="CBS24"/>
      <c r="CBT24"/>
      <c r="CBU24"/>
      <c r="CBV24"/>
      <c r="CBW24"/>
      <c r="CBX24"/>
      <c r="CBY24"/>
      <c r="CBZ24"/>
      <c r="CCA24"/>
      <c r="CCB24"/>
      <c r="CCC24"/>
      <c r="CCD24"/>
      <c r="CCE24"/>
      <c r="CCF24"/>
      <c r="CCG24"/>
      <c r="CCH24"/>
      <c r="CCI24"/>
      <c r="CCJ24"/>
      <c r="CCK24"/>
      <c r="CCL24"/>
      <c r="CCM24"/>
      <c r="CCN24"/>
      <c r="CCO24"/>
      <c r="CCP24"/>
      <c r="CCQ24"/>
      <c r="CCR24"/>
      <c r="CCS24"/>
      <c r="CCT24"/>
      <c r="CCU24"/>
      <c r="CCV24"/>
      <c r="CCW24"/>
      <c r="CCX24"/>
      <c r="CCY24"/>
      <c r="CCZ24"/>
      <c r="CDA24"/>
      <c r="CDB24"/>
      <c r="CDC24"/>
      <c r="CDD24"/>
      <c r="CDE24"/>
      <c r="CDF24"/>
      <c r="CDG24"/>
      <c r="CDH24"/>
      <c r="CDI24"/>
      <c r="CDJ24"/>
      <c r="CDK24"/>
      <c r="CDL24"/>
      <c r="CDM24"/>
      <c r="CDN24"/>
      <c r="CDO24"/>
      <c r="CDP24"/>
      <c r="CDQ24"/>
      <c r="CDR24"/>
      <c r="CDS24"/>
      <c r="CDT24"/>
      <c r="CDU24"/>
      <c r="CDV24"/>
      <c r="CDW24"/>
      <c r="CDX24"/>
      <c r="CDY24"/>
      <c r="CDZ24"/>
      <c r="CEA24"/>
      <c r="CEB24"/>
      <c r="CEC24"/>
      <c r="CED24"/>
      <c r="CEE24"/>
      <c r="CEF24"/>
      <c r="CEG24"/>
      <c r="CEH24"/>
      <c r="CEI24"/>
      <c r="CEJ24"/>
      <c r="CEK24"/>
      <c r="CEL24"/>
      <c r="CEM24"/>
      <c r="CEN24"/>
      <c r="CEO24"/>
      <c r="CEP24"/>
      <c r="CEQ24"/>
      <c r="CER24"/>
      <c r="CES24"/>
      <c r="CET24"/>
      <c r="CEU24"/>
      <c r="CEV24"/>
      <c r="CEW24"/>
      <c r="CEX24"/>
      <c r="CEY24"/>
      <c r="CEZ24"/>
      <c r="CFA24"/>
      <c r="CFB24"/>
      <c r="CFC24"/>
      <c r="CFD24"/>
      <c r="CFE24"/>
      <c r="CFF24"/>
      <c r="CFG24"/>
      <c r="CFH24"/>
      <c r="CFI24"/>
      <c r="CFJ24"/>
      <c r="CFK24"/>
      <c r="CFL24"/>
      <c r="CFM24"/>
      <c r="CFN24"/>
      <c r="CFO24"/>
      <c r="CFP24"/>
      <c r="CFQ24"/>
      <c r="CFR24"/>
      <c r="CFS24"/>
      <c r="CFT24"/>
      <c r="CFU24"/>
      <c r="CFV24"/>
      <c r="CFW24"/>
      <c r="CFX24"/>
      <c r="CFY24"/>
      <c r="CFZ24"/>
      <c r="CGA24"/>
      <c r="CGB24"/>
      <c r="CGC24"/>
      <c r="CGD24"/>
      <c r="CGE24"/>
      <c r="CGF24"/>
      <c r="CGG24"/>
      <c r="CGH24"/>
      <c r="CGI24"/>
      <c r="CGJ24"/>
      <c r="CGK24"/>
      <c r="CGL24"/>
      <c r="CGM24"/>
      <c r="CGN24"/>
      <c r="CGO24"/>
      <c r="CGP24"/>
      <c r="CGQ24"/>
      <c r="CGR24"/>
      <c r="CGS24"/>
      <c r="CGT24"/>
      <c r="CGU24"/>
      <c r="CGV24"/>
      <c r="CGW24"/>
      <c r="CGX24"/>
      <c r="CGY24"/>
      <c r="CGZ24"/>
      <c r="CHA24"/>
      <c r="CHB24"/>
      <c r="CHC24"/>
      <c r="CHD24"/>
      <c r="CHE24"/>
      <c r="CHF24"/>
      <c r="CHG24"/>
      <c r="CHH24"/>
      <c r="CHI24"/>
      <c r="CHJ24"/>
      <c r="CHK24"/>
      <c r="CHL24"/>
      <c r="CHM24"/>
      <c r="CHN24"/>
      <c r="CHO24"/>
      <c r="CHP24"/>
      <c r="CHQ24"/>
      <c r="CHR24"/>
      <c r="CHS24"/>
      <c r="CHT24"/>
      <c r="CHU24"/>
      <c r="CHV24"/>
      <c r="CHW24"/>
      <c r="CHX24"/>
      <c r="CHY24"/>
      <c r="CHZ24"/>
      <c r="CIA24"/>
      <c r="CIB24"/>
      <c r="CIC24"/>
      <c r="CID24"/>
      <c r="CIE24"/>
      <c r="CIF24"/>
      <c r="CIG24"/>
      <c r="CIH24"/>
      <c r="CII24"/>
      <c r="CIJ24"/>
      <c r="CIK24"/>
      <c r="CIL24"/>
      <c r="CIM24"/>
      <c r="CIN24"/>
      <c r="CIO24"/>
      <c r="CIP24"/>
      <c r="CIQ24"/>
      <c r="CIR24"/>
      <c r="CIS24"/>
      <c r="CIT24"/>
      <c r="CIU24"/>
      <c r="CIV24"/>
      <c r="CIW24"/>
      <c r="CIX24"/>
      <c r="CIY24"/>
      <c r="CIZ24"/>
      <c r="CJA24"/>
      <c r="CJB24"/>
      <c r="CJC24"/>
      <c r="CJD24"/>
      <c r="CJE24"/>
      <c r="CJF24"/>
      <c r="CJG24"/>
      <c r="CJH24"/>
      <c r="CJI24"/>
      <c r="CJJ24"/>
      <c r="CJK24"/>
      <c r="CJL24"/>
      <c r="CJM24"/>
      <c r="CJN24"/>
      <c r="CJO24"/>
      <c r="CJP24"/>
      <c r="CJQ24"/>
      <c r="CJR24"/>
      <c r="CJS24"/>
      <c r="CJT24"/>
      <c r="CJU24"/>
      <c r="CJV24"/>
      <c r="CJW24"/>
      <c r="CJX24"/>
      <c r="CJY24"/>
      <c r="CJZ24"/>
      <c r="CKA24"/>
      <c r="CKB24"/>
      <c r="CKC24"/>
      <c r="CKD24"/>
      <c r="CKE24"/>
      <c r="CKF24"/>
      <c r="CKG24"/>
      <c r="CKH24"/>
      <c r="CKI24"/>
      <c r="CKJ24"/>
      <c r="CKK24"/>
      <c r="CKL24"/>
      <c r="CKM24"/>
      <c r="CKN24"/>
      <c r="CKO24"/>
      <c r="CKP24"/>
      <c r="CKQ24"/>
      <c r="CKR24"/>
      <c r="CKS24"/>
      <c r="CKT24"/>
      <c r="CKU24"/>
      <c r="CKV24"/>
      <c r="CKW24"/>
      <c r="CKX24"/>
      <c r="CKY24"/>
      <c r="CKZ24"/>
      <c r="CLA24"/>
      <c r="CLB24"/>
      <c r="CLC24"/>
      <c r="CLD24"/>
      <c r="CLE24"/>
      <c r="CLF24"/>
      <c r="CLG24"/>
      <c r="CLH24"/>
      <c r="CLI24"/>
      <c r="CLJ24"/>
      <c r="CLK24"/>
      <c r="CLL24"/>
      <c r="CLM24"/>
      <c r="CLN24"/>
      <c r="CLO24"/>
      <c r="CLP24"/>
      <c r="CLQ24"/>
      <c r="CLR24"/>
      <c r="CLS24"/>
      <c r="CLT24"/>
      <c r="CLU24"/>
      <c r="CLV24"/>
      <c r="CLW24"/>
      <c r="CLX24"/>
      <c r="CLY24"/>
      <c r="CLZ24"/>
      <c r="CMA24"/>
      <c r="CMB24"/>
      <c r="CMC24"/>
      <c r="CMD24"/>
      <c r="CME24"/>
      <c r="CMF24"/>
      <c r="CMG24"/>
      <c r="CMH24"/>
      <c r="CMI24"/>
      <c r="CMJ24"/>
      <c r="CMK24"/>
      <c r="CML24"/>
      <c r="CMM24"/>
      <c r="CMN24"/>
      <c r="CMO24"/>
      <c r="CMP24"/>
      <c r="CMQ24"/>
      <c r="CMR24"/>
      <c r="CMS24"/>
      <c r="CMT24"/>
      <c r="CMU24"/>
      <c r="CMV24"/>
      <c r="CMW24"/>
      <c r="CMX24"/>
      <c r="CMY24"/>
      <c r="CMZ24"/>
      <c r="CNA24"/>
      <c r="CNB24"/>
      <c r="CNC24"/>
      <c r="CND24"/>
      <c r="CNE24"/>
      <c r="CNF24"/>
      <c r="CNG24"/>
      <c r="CNH24"/>
      <c r="CNI24"/>
      <c r="CNJ24"/>
      <c r="CNK24"/>
      <c r="CNL24"/>
      <c r="CNM24"/>
      <c r="CNN24"/>
      <c r="CNO24"/>
      <c r="CNP24"/>
      <c r="CNQ24"/>
      <c r="CNR24"/>
      <c r="CNS24"/>
      <c r="CNT24"/>
      <c r="CNU24"/>
      <c r="CNV24"/>
      <c r="CNW24"/>
      <c r="CNX24"/>
      <c r="CNY24"/>
      <c r="CNZ24"/>
      <c r="COA24"/>
      <c r="COB24"/>
      <c r="COC24"/>
      <c r="COD24"/>
      <c r="COE24"/>
      <c r="COF24"/>
      <c r="COG24"/>
      <c r="COH24"/>
      <c r="COI24"/>
      <c r="COJ24"/>
      <c r="COK24"/>
      <c r="COL24"/>
      <c r="COM24"/>
      <c r="CON24"/>
      <c r="COO24"/>
      <c r="COP24"/>
      <c r="COQ24"/>
      <c r="COR24"/>
      <c r="COS24"/>
      <c r="COT24"/>
      <c r="COU24"/>
      <c r="COV24"/>
      <c r="COW24"/>
      <c r="COX24"/>
      <c r="COY24"/>
      <c r="COZ24"/>
      <c r="CPA24"/>
      <c r="CPB24"/>
      <c r="CPC24"/>
      <c r="CPD24"/>
      <c r="CPE24"/>
      <c r="CPF24"/>
      <c r="CPG24"/>
      <c r="CPH24"/>
      <c r="CPI24"/>
      <c r="CPJ24"/>
      <c r="CPK24"/>
      <c r="CPL24"/>
      <c r="CPM24"/>
      <c r="CPN24"/>
      <c r="CPO24"/>
      <c r="CPP24"/>
      <c r="CPQ24"/>
      <c r="CPR24"/>
      <c r="CPS24"/>
      <c r="CPT24"/>
      <c r="CPU24"/>
      <c r="CPV24"/>
      <c r="CPW24"/>
      <c r="CPX24"/>
      <c r="CPY24"/>
      <c r="CPZ24"/>
      <c r="CQA24"/>
      <c r="CQB24"/>
      <c r="CQC24"/>
      <c r="CQD24"/>
      <c r="CQE24"/>
      <c r="CQF24"/>
      <c r="CQG24"/>
      <c r="CQH24"/>
      <c r="CQI24"/>
      <c r="CQJ24"/>
      <c r="CQK24"/>
      <c r="CQL24"/>
      <c r="CQM24"/>
      <c r="CQN24"/>
      <c r="CQO24"/>
      <c r="CQP24"/>
      <c r="CQQ24"/>
      <c r="CQR24"/>
      <c r="CQS24"/>
      <c r="CQT24"/>
      <c r="CQU24"/>
      <c r="CQV24"/>
      <c r="CQW24"/>
      <c r="CQX24"/>
      <c r="CQY24"/>
      <c r="CQZ24"/>
      <c r="CRA24"/>
      <c r="CRB24"/>
      <c r="CRC24"/>
      <c r="CRD24"/>
      <c r="CRE24"/>
      <c r="CRF24"/>
      <c r="CRG24"/>
      <c r="CRH24"/>
      <c r="CRI24"/>
      <c r="CRJ24"/>
      <c r="CRK24"/>
      <c r="CRL24"/>
      <c r="CRM24"/>
      <c r="CRN24"/>
      <c r="CRO24"/>
      <c r="CRP24"/>
      <c r="CRQ24"/>
      <c r="CRR24"/>
      <c r="CRS24"/>
      <c r="CRT24"/>
      <c r="CRU24"/>
      <c r="CRV24"/>
      <c r="CRW24"/>
      <c r="CRX24"/>
      <c r="CRY24"/>
      <c r="CRZ24"/>
      <c r="CSA24"/>
      <c r="CSB24"/>
      <c r="CSC24"/>
      <c r="CSD24"/>
      <c r="CSE24"/>
      <c r="CSF24"/>
      <c r="CSG24"/>
      <c r="CSH24"/>
      <c r="CSI24"/>
      <c r="CSJ24"/>
      <c r="CSK24"/>
      <c r="CSL24"/>
      <c r="CSM24"/>
      <c r="CSN24"/>
      <c r="CSO24"/>
      <c r="CSP24"/>
      <c r="CSQ24"/>
      <c r="CSR24"/>
      <c r="CSS24"/>
      <c r="CST24"/>
      <c r="CSU24"/>
      <c r="CSV24"/>
      <c r="CSW24"/>
      <c r="CSX24"/>
      <c r="CSY24"/>
      <c r="CSZ24"/>
      <c r="CTA24"/>
      <c r="CTB24"/>
      <c r="CTC24"/>
      <c r="CTD24"/>
      <c r="CTE24"/>
      <c r="CTF24"/>
      <c r="CTG24"/>
      <c r="CTH24"/>
      <c r="CTI24"/>
      <c r="CTJ24"/>
      <c r="CTK24"/>
      <c r="CTL24"/>
      <c r="CTM24"/>
      <c r="CTN24"/>
      <c r="CTO24"/>
      <c r="CTP24"/>
      <c r="CTQ24"/>
      <c r="CTR24"/>
      <c r="CTS24"/>
      <c r="CTT24"/>
      <c r="CTU24"/>
      <c r="CTV24"/>
      <c r="CTW24"/>
      <c r="CTX24"/>
      <c r="CTY24"/>
      <c r="CTZ24"/>
      <c r="CUA24"/>
      <c r="CUB24"/>
      <c r="CUC24"/>
      <c r="CUD24"/>
      <c r="CUE24"/>
      <c r="CUF24"/>
      <c r="CUG24"/>
      <c r="CUH24"/>
      <c r="CUI24"/>
      <c r="CUJ24"/>
      <c r="CUK24"/>
      <c r="CUL24"/>
      <c r="CUM24"/>
      <c r="CUN24"/>
      <c r="CUO24"/>
      <c r="CUP24"/>
      <c r="CUQ24"/>
      <c r="CUR24"/>
      <c r="CUS24"/>
      <c r="CUT24"/>
      <c r="CUU24"/>
      <c r="CUV24"/>
      <c r="CUW24"/>
      <c r="CUX24"/>
      <c r="CUY24"/>
      <c r="CUZ24"/>
      <c r="CVA24"/>
      <c r="CVB24"/>
      <c r="CVC24"/>
      <c r="CVD24"/>
      <c r="CVE24"/>
      <c r="CVF24"/>
      <c r="CVG24"/>
      <c r="CVH24"/>
      <c r="CVI24"/>
      <c r="CVJ24"/>
      <c r="CVK24"/>
      <c r="CVL24"/>
      <c r="CVM24"/>
      <c r="CVN24"/>
      <c r="CVO24"/>
      <c r="CVP24"/>
      <c r="CVQ24"/>
      <c r="CVR24"/>
      <c r="CVS24"/>
      <c r="CVT24"/>
      <c r="CVU24"/>
      <c r="CVV24"/>
      <c r="CVW24"/>
      <c r="CVX24"/>
      <c r="CVY24"/>
      <c r="CVZ24"/>
      <c r="CWA24"/>
      <c r="CWB24"/>
      <c r="CWC24"/>
      <c r="CWD24"/>
      <c r="CWE24"/>
      <c r="CWF24"/>
      <c r="CWG24"/>
      <c r="CWH24"/>
      <c r="CWI24"/>
      <c r="CWJ24"/>
      <c r="CWK24"/>
      <c r="CWL24"/>
      <c r="CWM24"/>
      <c r="CWN24"/>
      <c r="CWO24"/>
      <c r="CWP24"/>
      <c r="CWQ24"/>
      <c r="CWR24"/>
      <c r="CWS24"/>
      <c r="CWT24"/>
      <c r="CWU24"/>
      <c r="CWV24"/>
      <c r="CWW24"/>
      <c r="CWX24"/>
      <c r="CWY24"/>
      <c r="CWZ24"/>
      <c r="CXA24"/>
      <c r="CXB24"/>
      <c r="CXC24"/>
      <c r="CXD24"/>
      <c r="CXE24"/>
      <c r="CXF24"/>
      <c r="CXG24"/>
      <c r="CXH24"/>
      <c r="CXI24"/>
      <c r="CXJ24"/>
      <c r="CXK24"/>
      <c r="CXL24"/>
      <c r="CXM24"/>
      <c r="CXN24"/>
      <c r="CXO24"/>
      <c r="CXP24"/>
      <c r="CXQ24"/>
      <c r="CXR24"/>
      <c r="CXS24"/>
      <c r="CXT24"/>
      <c r="CXU24"/>
      <c r="CXV24"/>
      <c r="CXW24"/>
      <c r="CXX24"/>
      <c r="CXY24"/>
      <c r="CXZ24"/>
      <c r="CYA24"/>
      <c r="CYB24"/>
      <c r="CYC24"/>
      <c r="CYD24"/>
      <c r="CYE24"/>
      <c r="CYF24"/>
      <c r="CYG24"/>
      <c r="CYH24"/>
      <c r="CYI24"/>
      <c r="CYJ24"/>
      <c r="CYK24"/>
      <c r="CYL24"/>
      <c r="CYM24"/>
      <c r="CYN24"/>
      <c r="CYO24"/>
      <c r="CYP24"/>
      <c r="CYQ24"/>
      <c r="CYR24"/>
      <c r="CYS24"/>
      <c r="CYT24"/>
      <c r="CYU24"/>
      <c r="CYV24"/>
      <c r="CYW24"/>
      <c r="CYX24"/>
      <c r="CYY24"/>
      <c r="CYZ24"/>
      <c r="CZA24"/>
      <c r="CZB24"/>
      <c r="CZC24"/>
      <c r="CZD24"/>
      <c r="CZE24"/>
      <c r="CZF24"/>
      <c r="CZG24"/>
      <c r="CZH24"/>
      <c r="CZI24"/>
      <c r="CZJ24"/>
      <c r="CZK24"/>
      <c r="CZL24"/>
      <c r="CZM24"/>
      <c r="CZN24"/>
      <c r="CZO24"/>
      <c r="CZP24"/>
      <c r="CZQ24"/>
      <c r="CZR24"/>
      <c r="CZS24"/>
      <c r="CZT24"/>
      <c r="CZU24"/>
      <c r="CZV24"/>
      <c r="CZW24"/>
      <c r="CZX24"/>
      <c r="CZY24"/>
      <c r="CZZ24"/>
      <c r="DAA24"/>
      <c r="DAB24"/>
      <c r="DAC24"/>
      <c r="DAD24"/>
      <c r="DAE24"/>
      <c r="DAF24"/>
      <c r="DAG24"/>
      <c r="DAH24"/>
      <c r="DAI24"/>
      <c r="DAJ24"/>
      <c r="DAK24"/>
      <c r="DAL24"/>
      <c r="DAM24"/>
      <c r="DAN24"/>
      <c r="DAO24"/>
      <c r="DAP24"/>
      <c r="DAQ24"/>
      <c r="DAR24"/>
      <c r="DAS24"/>
      <c r="DAT24"/>
      <c r="DAU24"/>
      <c r="DAV24"/>
      <c r="DAW24"/>
      <c r="DAX24"/>
      <c r="DAY24"/>
      <c r="DAZ24"/>
      <c r="DBA24"/>
      <c r="DBB24"/>
      <c r="DBC24"/>
      <c r="DBD24"/>
      <c r="DBE24"/>
      <c r="DBF24"/>
      <c r="DBG24"/>
      <c r="DBH24"/>
      <c r="DBI24"/>
      <c r="DBJ24"/>
      <c r="DBK24"/>
      <c r="DBL24"/>
      <c r="DBM24"/>
      <c r="DBN24"/>
      <c r="DBO24"/>
      <c r="DBP24"/>
      <c r="DBQ24"/>
      <c r="DBR24"/>
      <c r="DBS24"/>
      <c r="DBT24"/>
      <c r="DBU24"/>
      <c r="DBV24"/>
      <c r="DBW24"/>
      <c r="DBX24"/>
      <c r="DBY24"/>
      <c r="DBZ24"/>
      <c r="DCA24"/>
      <c r="DCB24"/>
      <c r="DCC24"/>
      <c r="DCD24"/>
      <c r="DCE24"/>
      <c r="DCF24"/>
      <c r="DCG24"/>
      <c r="DCH24"/>
      <c r="DCI24"/>
      <c r="DCJ24"/>
      <c r="DCK24"/>
      <c r="DCL24"/>
      <c r="DCM24"/>
      <c r="DCN24"/>
      <c r="DCO24"/>
      <c r="DCP24"/>
      <c r="DCQ24"/>
      <c r="DCR24"/>
      <c r="DCS24"/>
      <c r="DCT24"/>
      <c r="DCU24"/>
      <c r="DCV24"/>
      <c r="DCW24"/>
      <c r="DCX24"/>
      <c r="DCY24"/>
      <c r="DCZ24"/>
      <c r="DDA24"/>
      <c r="DDB24"/>
      <c r="DDC24"/>
      <c r="DDD24"/>
      <c r="DDE24"/>
      <c r="DDF24"/>
      <c r="DDG24"/>
      <c r="DDH24"/>
      <c r="DDI24"/>
      <c r="DDJ24"/>
      <c r="DDK24"/>
      <c r="DDL24"/>
      <c r="DDM24"/>
      <c r="DDN24"/>
      <c r="DDO24"/>
      <c r="DDP24"/>
      <c r="DDQ24"/>
      <c r="DDR24"/>
      <c r="DDS24"/>
      <c r="DDT24"/>
      <c r="DDU24"/>
      <c r="DDV24"/>
      <c r="DDW24"/>
      <c r="DDX24"/>
      <c r="DDY24"/>
      <c r="DDZ24"/>
      <c r="DEA24"/>
      <c r="DEB24"/>
      <c r="DEC24"/>
      <c r="DED24"/>
      <c r="DEE24"/>
      <c r="DEF24"/>
      <c r="DEG24"/>
      <c r="DEH24"/>
      <c r="DEI24"/>
      <c r="DEJ24"/>
      <c r="DEK24"/>
      <c r="DEL24"/>
      <c r="DEM24"/>
      <c r="DEN24"/>
      <c r="DEO24"/>
      <c r="DEP24"/>
      <c r="DEQ24"/>
      <c r="DER24"/>
      <c r="DES24"/>
      <c r="DET24"/>
      <c r="DEU24"/>
      <c r="DEV24"/>
      <c r="DEW24"/>
      <c r="DEX24"/>
      <c r="DEY24"/>
      <c r="DEZ24"/>
      <c r="DFA24"/>
      <c r="DFB24"/>
      <c r="DFC24"/>
      <c r="DFD24"/>
      <c r="DFE24"/>
      <c r="DFF24"/>
      <c r="DFG24"/>
      <c r="DFH24"/>
      <c r="DFI24"/>
      <c r="DFJ24"/>
      <c r="DFK24"/>
      <c r="DFL24"/>
      <c r="DFM24"/>
      <c r="DFN24"/>
      <c r="DFO24"/>
      <c r="DFP24"/>
      <c r="DFQ24"/>
      <c r="DFR24"/>
      <c r="DFS24"/>
      <c r="DFT24"/>
      <c r="DFU24"/>
      <c r="DFV24"/>
      <c r="DFW24"/>
      <c r="DFX24"/>
      <c r="DFY24"/>
      <c r="DFZ24"/>
      <c r="DGA24"/>
      <c r="DGB24"/>
      <c r="DGC24"/>
      <c r="DGD24"/>
      <c r="DGE24"/>
      <c r="DGF24"/>
      <c r="DGG24"/>
      <c r="DGH24"/>
      <c r="DGI24"/>
      <c r="DGJ24"/>
      <c r="DGK24"/>
      <c r="DGL24"/>
      <c r="DGM24"/>
      <c r="DGN24"/>
      <c r="DGO24"/>
      <c r="DGP24"/>
      <c r="DGQ24"/>
      <c r="DGR24"/>
      <c r="DGS24"/>
      <c r="DGT24"/>
      <c r="DGU24"/>
      <c r="DGV24"/>
      <c r="DGW24"/>
      <c r="DGX24"/>
      <c r="DGY24"/>
      <c r="DGZ24"/>
      <c r="DHA24"/>
      <c r="DHB24"/>
      <c r="DHC24"/>
      <c r="DHD24"/>
      <c r="DHE24"/>
      <c r="DHF24"/>
      <c r="DHG24"/>
      <c r="DHH24"/>
      <c r="DHI24"/>
      <c r="DHJ24"/>
      <c r="DHK24"/>
      <c r="DHL24"/>
      <c r="DHM24"/>
      <c r="DHN24"/>
      <c r="DHO24"/>
      <c r="DHP24"/>
      <c r="DHQ24"/>
      <c r="DHR24"/>
      <c r="DHS24"/>
      <c r="DHT24"/>
      <c r="DHU24"/>
      <c r="DHV24"/>
      <c r="DHW24"/>
      <c r="DHX24"/>
      <c r="DHY24"/>
      <c r="DHZ24"/>
      <c r="DIA24"/>
      <c r="DIB24"/>
      <c r="DIC24"/>
      <c r="DID24"/>
      <c r="DIE24"/>
      <c r="DIF24"/>
      <c r="DIG24"/>
      <c r="DIH24"/>
      <c r="DII24"/>
      <c r="DIJ24"/>
      <c r="DIK24"/>
      <c r="DIL24"/>
      <c r="DIM24"/>
      <c r="DIN24"/>
      <c r="DIO24"/>
      <c r="DIP24"/>
      <c r="DIQ24"/>
      <c r="DIR24"/>
      <c r="DIS24"/>
      <c r="DIT24"/>
      <c r="DIU24"/>
      <c r="DIV24"/>
      <c r="DIW24"/>
      <c r="DIX24"/>
      <c r="DIY24"/>
      <c r="DIZ24"/>
      <c r="DJA24"/>
      <c r="DJB24"/>
      <c r="DJC24"/>
      <c r="DJD24"/>
      <c r="DJE24"/>
      <c r="DJF24"/>
      <c r="DJG24"/>
      <c r="DJH24"/>
      <c r="DJI24"/>
      <c r="DJJ24"/>
      <c r="DJK24"/>
      <c r="DJL24"/>
      <c r="DJM24"/>
      <c r="DJN24"/>
      <c r="DJO24"/>
      <c r="DJP24"/>
      <c r="DJQ24"/>
      <c r="DJR24"/>
      <c r="DJS24"/>
      <c r="DJT24"/>
      <c r="DJU24"/>
      <c r="DJV24"/>
      <c r="DJW24"/>
      <c r="DJX24"/>
      <c r="DJY24"/>
      <c r="DJZ24"/>
      <c r="DKA24"/>
      <c r="DKB24"/>
      <c r="DKC24"/>
      <c r="DKD24"/>
      <c r="DKE24"/>
      <c r="DKF24"/>
      <c r="DKG24"/>
      <c r="DKH24"/>
      <c r="DKI24"/>
      <c r="DKJ24"/>
      <c r="DKK24"/>
      <c r="DKL24"/>
      <c r="DKM24"/>
      <c r="DKN24"/>
      <c r="DKO24"/>
      <c r="DKP24"/>
      <c r="DKQ24"/>
      <c r="DKR24"/>
      <c r="DKS24"/>
      <c r="DKT24"/>
      <c r="DKU24"/>
      <c r="DKV24"/>
      <c r="DKW24"/>
      <c r="DKX24"/>
      <c r="DKY24"/>
      <c r="DKZ24"/>
      <c r="DLA24"/>
      <c r="DLB24"/>
      <c r="DLC24"/>
      <c r="DLD24"/>
      <c r="DLE24"/>
      <c r="DLF24"/>
      <c r="DLG24"/>
      <c r="DLH24"/>
      <c r="DLI24"/>
      <c r="DLJ24"/>
      <c r="DLK24"/>
      <c r="DLL24"/>
      <c r="DLM24"/>
      <c r="DLN24"/>
      <c r="DLO24"/>
      <c r="DLP24"/>
      <c r="DLQ24"/>
      <c r="DLR24"/>
      <c r="DLS24"/>
      <c r="DLT24"/>
      <c r="DLU24"/>
      <c r="DLV24"/>
      <c r="DLW24"/>
      <c r="DLX24"/>
      <c r="DLY24"/>
      <c r="DLZ24"/>
      <c r="DMA24"/>
      <c r="DMB24"/>
      <c r="DMC24"/>
      <c r="DMD24"/>
      <c r="DME24"/>
      <c r="DMF24"/>
      <c r="DMG24"/>
      <c r="DMH24"/>
      <c r="DMI24"/>
      <c r="DMJ24"/>
      <c r="DMK24"/>
      <c r="DML24"/>
      <c r="DMM24"/>
      <c r="DMN24"/>
      <c r="DMO24"/>
      <c r="DMP24"/>
      <c r="DMQ24"/>
      <c r="DMR24"/>
      <c r="DMS24"/>
      <c r="DMT24"/>
      <c r="DMU24"/>
      <c r="DMV24"/>
      <c r="DMW24"/>
      <c r="DMX24"/>
      <c r="DMY24"/>
      <c r="DMZ24"/>
      <c r="DNA24"/>
      <c r="DNB24"/>
      <c r="DNC24"/>
      <c r="DND24"/>
      <c r="DNE24"/>
      <c r="DNF24"/>
      <c r="DNG24"/>
      <c r="DNH24"/>
      <c r="DNI24"/>
      <c r="DNJ24"/>
      <c r="DNK24"/>
      <c r="DNL24"/>
      <c r="DNM24"/>
      <c r="DNN24"/>
      <c r="DNO24"/>
      <c r="DNP24"/>
      <c r="DNQ24"/>
      <c r="DNR24"/>
      <c r="DNS24"/>
      <c r="DNT24"/>
      <c r="DNU24"/>
      <c r="DNV24"/>
      <c r="DNW24"/>
      <c r="DNX24"/>
      <c r="DNY24"/>
      <c r="DNZ24"/>
      <c r="DOA24"/>
      <c r="DOB24"/>
      <c r="DOC24"/>
      <c r="DOD24"/>
      <c r="DOE24"/>
      <c r="DOF24"/>
      <c r="DOG24"/>
      <c r="DOH24"/>
      <c r="DOI24"/>
      <c r="DOJ24"/>
      <c r="DOK24"/>
      <c r="DOL24"/>
      <c r="DOM24"/>
      <c r="DON24"/>
      <c r="DOO24"/>
      <c r="DOP24"/>
      <c r="DOQ24"/>
      <c r="DOR24"/>
      <c r="DOS24"/>
      <c r="DOT24"/>
      <c r="DOU24"/>
      <c r="DOV24"/>
      <c r="DOW24"/>
      <c r="DOX24"/>
      <c r="DOY24"/>
      <c r="DOZ24"/>
      <c r="DPA24"/>
      <c r="DPB24"/>
      <c r="DPC24"/>
      <c r="DPD24"/>
      <c r="DPE24"/>
      <c r="DPF24"/>
      <c r="DPG24"/>
      <c r="DPH24"/>
      <c r="DPI24"/>
      <c r="DPJ24"/>
      <c r="DPK24"/>
      <c r="DPL24"/>
      <c r="DPM24"/>
      <c r="DPN24"/>
      <c r="DPO24"/>
      <c r="DPP24"/>
      <c r="DPQ24"/>
      <c r="DPR24"/>
      <c r="DPS24"/>
      <c r="DPT24"/>
      <c r="DPU24"/>
      <c r="DPV24"/>
      <c r="DPW24"/>
      <c r="DPX24"/>
      <c r="DPY24"/>
      <c r="DPZ24"/>
      <c r="DQA24"/>
      <c r="DQB24"/>
      <c r="DQC24"/>
      <c r="DQD24"/>
      <c r="DQE24"/>
      <c r="DQF24"/>
      <c r="DQG24"/>
      <c r="DQH24"/>
      <c r="DQI24"/>
      <c r="DQJ24"/>
      <c r="DQK24"/>
      <c r="DQL24"/>
      <c r="DQM24"/>
      <c r="DQN24"/>
      <c r="DQO24"/>
      <c r="DQP24"/>
      <c r="DQQ24"/>
      <c r="DQR24"/>
      <c r="DQS24"/>
      <c r="DQT24"/>
      <c r="DQU24"/>
      <c r="DQV24"/>
      <c r="DQW24"/>
      <c r="DQX24"/>
      <c r="DQY24"/>
      <c r="DQZ24"/>
      <c r="DRA24"/>
      <c r="DRB24"/>
      <c r="DRC24"/>
      <c r="DRD24"/>
      <c r="DRE24"/>
      <c r="DRF24"/>
      <c r="DRG24"/>
      <c r="DRH24"/>
      <c r="DRI24"/>
      <c r="DRJ24"/>
      <c r="DRK24"/>
      <c r="DRL24"/>
      <c r="DRM24"/>
      <c r="DRN24"/>
      <c r="DRO24"/>
      <c r="DRP24"/>
      <c r="DRQ24"/>
      <c r="DRR24"/>
      <c r="DRS24"/>
      <c r="DRT24"/>
      <c r="DRU24"/>
      <c r="DRV24"/>
      <c r="DRW24"/>
      <c r="DRX24"/>
      <c r="DRY24"/>
      <c r="DRZ24"/>
      <c r="DSA24"/>
      <c r="DSB24"/>
      <c r="DSC24"/>
      <c r="DSD24"/>
      <c r="DSE24"/>
      <c r="DSF24"/>
      <c r="DSG24"/>
      <c r="DSH24"/>
      <c r="DSI24"/>
      <c r="DSJ24"/>
      <c r="DSK24"/>
      <c r="DSL24"/>
      <c r="DSM24"/>
      <c r="DSN24"/>
      <c r="DSO24"/>
      <c r="DSP24"/>
      <c r="DSQ24"/>
      <c r="DSR24"/>
      <c r="DSS24"/>
      <c r="DST24"/>
      <c r="DSU24"/>
      <c r="DSV24"/>
      <c r="DSW24"/>
      <c r="DSX24"/>
      <c r="DSY24"/>
      <c r="DSZ24"/>
      <c r="DTA24"/>
      <c r="DTB24"/>
      <c r="DTC24"/>
      <c r="DTD24"/>
      <c r="DTE24"/>
      <c r="DTF24"/>
      <c r="DTG24"/>
      <c r="DTH24"/>
      <c r="DTI24"/>
      <c r="DTJ24"/>
      <c r="DTK24"/>
      <c r="DTL24"/>
      <c r="DTM24"/>
      <c r="DTN24"/>
      <c r="DTO24"/>
      <c r="DTP24"/>
      <c r="DTQ24"/>
      <c r="DTR24"/>
      <c r="DTS24"/>
      <c r="DTT24"/>
      <c r="DTU24"/>
      <c r="DTV24"/>
      <c r="DTW24"/>
      <c r="DTX24"/>
      <c r="DTY24"/>
      <c r="DTZ24"/>
      <c r="DUA24"/>
      <c r="DUB24"/>
      <c r="DUC24"/>
      <c r="DUD24"/>
      <c r="DUE24"/>
      <c r="DUF24"/>
      <c r="DUG24"/>
      <c r="DUH24"/>
      <c r="DUI24"/>
      <c r="DUJ24"/>
      <c r="DUK24"/>
      <c r="DUL24"/>
      <c r="DUM24"/>
      <c r="DUN24"/>
      <c r="DUO24"/>
      <c r="DUP24"/>
      <c r="DUQ24"/>
      <c r="DUR24"/>
      <c r="DUS24"/>
      <c r="DUT24"/>
      <c r="DUU24"/>
      <c r="DUV24"/>
      <c r="DUW24"/>
      <c r="DUX24"/>
      <c r="DUY24"/>
      <c r="DUZ24"/>
      <c r="DVA24"/>
      <c r="DVB24"/>
      <c r="DVC24"/>
      <c r="DVD24"/>
      <c r="DVE24"/>
      <c r="DVF24"/>
      <c r="DVG24"/>
      <c r="DVH24"/>
      <c r="DVI24"/>
      <c r="DVJ24"/>
      <c r="DVK24"/>
      <c r="DVL24"/>
      <c r="DVM24"/>
      <c r="DVN24"/>
      <c r="DVO24"/>
      <c r="DVP24"/>
      <c r="DVQ24"/>
      <c r="DVR24"/>
      <c r="DVS24"/>
      <c r="DVT24"/>
      <c r="DVU24"/>
      <c r="DVV24"/>
      <c r="DVW24"/>
      <c r="DVX24"/>
      <c r="DVY24"/>
      <c r="DVZ24"/>
      <c r="DWA24"/>
      <c r="DWB24"/>
      <c r="DWC24"/>
      <c r="DWD24"/>
      <c r="DWE24"/>
      <c r="DWF24"/>
      <c r="DWG24"/>
      <c r="DWH24"/>
      <c r="DWI24"/>
      <c r="DWJ24"/>
      <c r="DWK24"/>
      <c r="DWL24"/>
      <c r="DWM24"/>
      <c r="DWN24"/>
      <c r="DWO24"/>
      <c r="DWP24"/>
      <c r="DWQ24"/>
      <c r="DWR24"/>
      <c r="DWS24"/>
      <c r="DWT24"/>
      <c r="DWU24"/>
      <c r="DWV24"/>
      <c r="DWW24"/>
      <c r="DWX24"/>
      <c r="DWY24"/>
      <c r="DWZ24"/>
      <c r="DXA24"/>
      <c r="DXB24"/>
      <c r="DXC24"/>
      <c r="DXD24"/>
      <c r="DXE24"/>
      <c r="DXF24"/>
      <c r="DXG24"/>
      <c r="DXH24"/>
      <c r="DXI24"/>
      <c r="DXJ24"/>
      <c r="DXK24"/>
      <c r="DXL24"/>
      <c r="DXM24"/>
      <c r="DXN24"/>
      <c r="DXO24"/>
      <c r="DXP24"/>
      <c r="DXQ24"/>
      <c r="DXR24"/>
      <c r="DXS24"/>
      <c r="DXT24"/>
      <c r="DXU24"/>
      <c r="DXV24"/>
      <c r="DXW24"/>
      <c r="DXX24"/>
      <c r="DXY24"/>
      <c r="DXZ24"/>
      <c r="DYA24"/>
      <c r="DYB24"/>
      <c r="DYC24"/>
      <c r="DYD24"/>
      <c r="DYE24"/>
      <c r="DYF24"/>
      <c r="DYG24"/>
      <c r="DYH24"/>
      <c r="DYI24"/>
      <c r="DYJ24"/>
      <c r="DYK24"/>
      <c r="DYL24"/>
      <c r="DYM24"/>
      <c r="DYN24"/>
      <c r="DYO24"/>
      <c r="DYP24"/>
      <c r="DYQ24"/>
      <c r="DYR24"/>
      <c r="DYS24"/>
      <c r="DYT24"/>
      <c r="DYU24"/>
      <c r="DYV24"/>
      <c r="DYW24"/>
      <c r="DYX24"/>
      <c r="DYY24"/>
      <c r="DYZ24"/>
      <c r="DZA24"/>
      <c r="DZB24"/>
      <c r="DZC24"/>
      <c r="DZD24"/>
      <c r="DZE24"/>
      <c r="DZF24"/>
      <c r="DZG24"/>
      <c r="DZH24"/>
      <c r="DZI24"/>
      <c r="DZJ24"/>
      <c r="DZK24"/>
      <c r="DZL24"/>
      <c r="DZM24"/>
      <c r="DZN24"/>
      <c r="DZO24"/>
      <c r="DZP24"/>
      <c r="DZQ24"/>
      <c r="DZR24"/>
      <c r="DZS24"/>
      <c r="DZT24"/>
      <c r="DZU24"/>
      <c r="DZV24"/>
      <c r="DZW24"/>
      <c r="DZX24"/>
      <c r="DZY24"/>
      <c r="DZZ24"/>
      <c r="EAA24"/>
      <c r="EAB24"/>
      <c r="EAC24"/>
      <c r="EAD24"/>
      <c r="EAE24"/>
      <c r="EAF24"/>
      <c r="EAG24"/>
      <c r="EAH24"/>
      <c r="EAI24"/>
      <c r="EAJ24"/>
      <c r="EAK24"/>
      <c r="EAL24"/>
      <c r="EAM24"/>
      <c r="EAN24"/>
      <c r="EAO24"/>
      <c r="EAP24"/>
      <c r="EAQ24"/>
      <c r="EAR24"/>
      <c r="EAS24"/>
      <c r="EAT24"/>
      <c r="EAU24"/>
      <c r="EAV24"/>
      <c r="EAW24"/>
      <c r="EAX24"/>
      <c r="EAY24"/>
      <c r="EAZ24"/>
      <c r="EBA24"/>
      <c r="EBB24"/>
      <c r="EBC24"/>
      <c r="EBD24"/>
      <c r="EBE24"/>
      <c r="EBF24"/>
      <c r="EBG24"/>
      <c r="EBH24"/>
      <c r="EBI24"/>
      <c r="EBJ24"/>
      <c r="EBK24"/>
      <c r="EBL24"/>
      <c r="EBM24"/>
      <c r="EBN24"/>
      <c r="EBO24"/>
      <c r="EBP24"/>
      <c r="EBQ24"/>
      <c r="EBR24"/>
      <c r="EBS24"/>
      <c r="EBT24"/>
      <c r="EBU24"/>
      <c r="EBV24"/>
      <c r="EBW24"/>
      <c r="EBX24"/>
      <c r="EBY24"/>
      <c r="EBZ24"/>
      <c r="ECA24"/>
      <c r="ECB24"/>
      <c r="ECC24"/>
      <c r="ECD24"/>
      <c r="ECE24"/>
      <c r="ECF24"/>
      <c r="ECG24"/>
      <c r="ECH24"/>
      <c r="ECI24"/>
      <c r="ECJ24"/>
      <c r="ECK24"/>
      <c r="ECL24"/>
      <c r="ECM24"/>
      <c r="ECN24"/>
      <c r="ECO24"/>
      <c r="ECP24"/>
      <c r="ECQ24"/>
      <c r="ECR24"/>
      <c r="ECS24"/>
      <c r="ECT24"/>
      <c r="ECU24"/>
      <c r="ECV24"/>
      <c r="ECW24"/>
      <c r="ECX24"/>
      <c r="ECY24"/>
      <c r="ECZ24"/>
      <c r="EDA24"/>
      <c r="EDB24"/>
      <c r="EDC24"/>
      <c r="EDD24"/>
      <c r="EDE24"/>
      <c r="EDF24"/>
      <c r="EDG24"/>
      <c r="EDH24"/>
      <c r="EDI24"/>
      <c r="EDJ24"/>
      <c r="EDK24"/>
      <c r="EDL24"/>
      <c r="EDM24"/>
      <c r="EDN24"/>
      <c r="EDO24"/>
      <c r="EDP24"/>
      <c r="EDQ24"/>
      <c r="EDR24"/>
      <c r="EDS24"/>
      <c r="EDT24"/>
      <c r="EDU24"/>
      <c r="EDV24"/>
      <c r="EDW24"/>
      <c r="EDX24"/>
      <c r="EDY24"/>
      <c r="EDZ24"/>
      <c r="EEA24"/>
      <c r="EEB24"/>
      <c r="EEC24"/>
      <c r="EED24"/>
      <c r="EEE24"/>
      <c r="EEF24"/>
      <c r="EEG24"/>
      <c r="EEH24"/>
      <c r="EEI24"/>
      <c r="EEJ24"/>
      <c r="EEK24"/>
      <c r="EEL24"/>
      <c r="EEM24"/>
      <c r="EEN24"/>
      <c r="EEO24"/>
      <c r="EEP24"/>
      <c r="EEQ24"/>
      <c r="EER24"/>
      <c r="EES24"/>
      <c r="EET24"/>
      <c r="EEU24"/>
      <c r="EEV24"/>
      <c r="EEW24"/>
      <c r="EEX24"/>
      <c r="EEY24"/>
      <c r="EEZ24"/>
      <c r="EFA24"/>
      <c r="EFB24"/>
      <c r="EFC24"/>
      <c r="EFD24"/>
      <c r="EFE24"/>
      <c r="EFF24"/>
      <c r="EFG24"/>
      <c r="EFH24"/>
      <c r="EFI24"/>
      <c r="EFJ24"/>
      <c r="EFK24"/>
      <c r="EFL24"/>
      <c r="EFM24"/>
      <c r="EFN24"/>
      <c r="EFO24"/>
      <c r="EFP24"/>
      <c r="EFQ24"/>
      <c r="EFR24"/>
      <c r="EFS24"/>
      <c r="EFT24"/>
      <c r="EFU24"/>
      <c r="EFV24"/>
      <c r="EFW24"/>
      <c r="EFX24"/>
      <c r="EFY24"/>
      <c r="EFZ24"/>
      <c r="EGA24"/>
      <c r="EGB24"/>
      <c r="EGC24"/>
      <c r="EGD24"/>
      <c r="EGE24"/>
      <c r="EGF24"/>
      <c r="EGG24"/>
      <c r="EGH24"/>
      <c r="EGI24"/>
      <c r="EGJ24"/>
      <c r="EGK24"/>
      <c r="EGL24"/>
      <c r="EGM24"/>
      <c r="EGN24"/>
      <c r="EGO24"/>
      <c r="EGP24"/>
      <c r="EGQ24"/>
      <c r="EGR24"/>
      <c r="EGS24"/>
      <c r="EGT24"/>
      <c r="EGU24"/>
      <c r="EGV24"/>
      <c r="EGW24"/>
      <c r="EGX24"/>
      <c r="EGY24"/>
      <c r="EGZ24"/>
      <c r="EHA24"/>
      <c r="EHB24"/>
      <c r="EHC24"/>
      <c r="EHD24"/>
      <c r="EHE24"/>
      <c r="EHF24"/>
      <c r="EHG24"/>
      <c r="EHH24"/>
      <c r="EHI24"/>
      <c r="EHJ24"/>
      <c r="EHK24"/>
      <c r="EHL24"/>
      <c r="EHM24"/>
      <c r="EHN24"/>
      <c r="EHO24"/>
      <c r="EHP24"/>
      <c r="EHQ24"/>
      <c r="EHR24"/>
      <c r="EHS24"/>
      <c r="EHT24"/>
      <c r="EHU24"/>
      <c r="EHV24"/>
      <c r="EHW24"/>
      <c r="EHX24"/>
      <c r="EHY24"/>
      <c r="EHZ24"/>
      <c r="EIA24"/>
      <c r="EIB24"/>
      <c r="EIC24"/>
      <c r="EID24"/>
      <c r="EIE24"/>
      <c r="EIF24"/>
      <c r="EIG24"/>
      <c r="EIH24"/>
      <c r="EII24"/>
      <c r="EIJ24"/>
      <c r="EIK24"/>
      <c r="EIL24"/>
      <c r="EIM24"/>
      <c r="EIN24"/>
      <c r="EIO24"/>
      <c r="EIP24"/>
      <c r="EIQ24"/>
      <c r="EIR24"/>
      <c r="EIS24"/>
      <c r="EIT24"/>
      <c r="EIU24"/>
      <c r="EIV24"/>
      <c r="EIW24"/>
      <c r="EIX24"/>
      <c r="EIY24"/>
      <c r="EIZ24"/>
      <c r="EJA24"/>
      <c r="EJB24"/>
      <c r="EJC24"/>
      <c r="EJD24"/>
      <c r="EJE24"/>
      <c r="EJF24"/>
      <c r="EJG24"/>
      <c r="EJH24"/>
      <c r="EJI24"/>
      <c r="EJJ24"/>
      <c r="EJK24"/>
      <c r="EJL24"/>
      <c r="EJM24"/>
      <c r="EJN24"/>
      <c r="EJO24"/>
      <c r="EJP24"/>
      <c r="EJQ24"/>
      <c r="EJR24"/>
      <c r="EJS24"/>
      <c r="EJT24"/>
      <c r="EJU24"/>
      <c r="EJV24"/>
      <c r="EJW24"/>
      <c r="EJX24"/>
      <c r="EJY24"/>
      <c r="EJZ24"/>
      <c r="EKA24"/>
      <c r="EKB24"/>
      <c r="EKC24"/>
      <c r="EKD24"/>
      <c r="EKE24"/>
      <c r="EKF24"/>
      <c r="EKG24"/>
      <c r="EKH24"/>
      <c r="EKI24"/>
      <c r="EKJ24"/>
      <c r="EKK24"/>
      <c r="EKL24"/>
      <c r="EKM24"/>
      <c r="EKN24"/>
      <c r="EKO24"/>
      <c r="EKP24"/>
      <c r="EKQ24"/>
      <c r="EKR24"/>
      <c r="EKS24"/>
      <c r="EKT24"/>
      <c r="EKU24"/>
      <c r="EKV24"/>
      <c r="EKW24"/>
      <c r="EKX24"/>
      <c r="EKY24"/>
      <c r="EKZ24"/>
      <c r="ELA24"/>
      <c r="ELB24"/>
      <c r="ELC24"/>
      <c r="ELD24"/>
      <c r="ELE24"/>
      <c r="ELF24"/>
      <c r="ELG24"/>
      <c r="ELH24"/>
      <c r="ELI24"/>
      <c r="ELJ24"/>
      <c r="ELK24"/>
      <c r="ELL24"/>
      <c r="ELM24"/>
      <c r="ELN24"/>
      <c r="ELO24"/>
      <c r="ELP24"/>
      <c r="ELQ24"/>
      <c r="ELR24"/>
      <c r="ELS24"/>
      <c r="ELT24"/>
      <c r="ELU24"/>
      <c r="ELV24"/>
      <c r="ELW24"/>
      <c r="ELX24"/>
      <c r="ELY24"/>
      <c r="ELZ24"/>
      <c r="EMA24"/>
      <c r="EMB24"/>
      <c r="EMC24"/>
      <c r="EMD24"/>
      <c r="EME24"/>
      <c r="EMF24"/>
      <c r="EMG24"/>
      <c r="EMH24"/>
      <c r="EMI24"/>
      <c r="EMJ24"/>
      <c r="EMK24"/>
      <c r="EML24"/>
      <c r="EMM24"/>
      <c r="EMN24"/>
      <c r="EMO24"/>
      <c r="EMP24"/>
      <c r="EMQ24"/>
      <c r="EMR24"/>
      <c r="EMS24"/>
      <c r="EMT24"/>
      <c r="EMU24"/>
      <c r="EMV24"/>
      <c r="EMW24"/>
      <c r="EMX24"/>
      <c r="EMY24"/>
      <c r="EMZ24"/>
      <c r="ENA24"/>
      <c r="ENB24"/>
      <c r="ENC24"/>
      <c r="END24"/>
      <c r="ENE24"/>
      <c r="ENF24"/>
      <c r="ENG24"/>
      <c r="ENH24"/>
      <c r="ENI24"/>
      <c r="ENJ24"/>
      <c r="ENK24"/>
      <c r="ENL24"/>
      <c r="ENM24"/>
      <c r="ENN24"/>
      <c r="ENO24"/>
      <c r="ENP24"/>
      <c r="ENQ24"/>
      <c r="ENR24"/>
      <c r="ENS24"/>
      <c r="ENT24"/>
      <c r="ENU24"/>
      <c r="ENV24"/>
      <c r="ENW24"/>
      <c r="ENX24"/>
      <c r="ENY24"/>
      <c r="ENZ24"/>
      <c r="EOA24"/>
      <c r="EOB24"/>
      <c r="EOC24"/>
      <c r="EOD24"/>
      <c r="EOE24"/>
      <c r="EOF24"/>
      <c r="EOG24"/>
      <c r="EOH24"/>
      <c r="EOI24"/>
      <c r="EOJ24"/>
      <c r="EOK24"/>
      <c r="EOL24"/>
      <c r="EOM24"/>
      <c r="EON24"/>
      <c r="EOO24"/>
      <c r="EOP24"/>
      <c r="EOQ24"/>
      <c r="EOR24"/>
      <c r="EOS24"/>
      <c r="EOT24"/>
      <c r="EOU24"/>
      <c r="EOV24"/>
      <c r="EOW24"/>
      <c r="EOX24"/>
      <c r="EOY24"/>
      <c r="EOZ24"/>
      <c r="EPA24"/>
      <c r="EPB24"/>
      <c r="EPC24"/>
      <c r="EPD24"/>
      <c r="EPE24"/>
      <c r="EPF24"/>
      <c r="EPG24"/>
      <c r="EPH24"/>
      <c r="EPI24"/>
      <c r="EPJ24"/>
      <c r="EPK24"/>
      <c r="EPL24"/>
      <c r="EPM24"/>
      <c r="EPN24"/>
      <c r="EPO24"/>
      <c r="EPP24"/>
      <c r="EPQ24"/>
      <c r="EPR24"/>
      <c r="EPS24"/>
      <c r="EPT24"/>
      <c r="EPU24"/>
      <c r="EPV24"/>
      <c r="EPW24"/>
      <c r="EPX24"/>
      <c r="EPY24"/>
      <c r="EPZ24"/>
      <c r="EQA24"/>
      <c r="EQB24"/>
      <c r="EQC24"/>
      <c r="EQD24"/>
      <c r="EQE24"/>
      <c r="EQF24"/>
      <c r="EQG24"/>
      <c r="EQH24"/>
      <c r="EQI24"/>
      <c r="EQJ24"/>
      <c r="EQK24"/>
      <c r="EQL24"/>
      <c r="EQM24"/>
      <c r="EQN24"/>
      <c r="EQO24"/>
      <c r="EQP24"/>
      <c r="EQQ24"/>
      <c r="EQR24"/>
      <c r="EQS24"/>
      <c r="EQT24"/>
      <c r="EQU24"/>
      <c r="EQV24"/>
      <c r="EQW24"/>
      <c r="EQX24"/>
      <c r="EQY24"/>
      <c r="EQZ24"/>
      <c r="ERA24"/>
      <c r="ERB24"/>
      <c r="ERC24"/>
      <c r="ERD24"/>
      <c r="ERE24"/>
      <c r="ERF24"/>
      <c r="ERG24"/>
      <c r="ERH24"/>
      <c r="ERI24"/>
      <c r="ERJ24"/>
      <c r="ERK24"/>
      <c r="ERL24"/>
      <c r="ERM24"/>
      <c r="ERN24"/>
      <c r="ERO24"/>
      <c r="ERP24"/>
      <c r="ERQ24"/>
      <c r="ERR24"/>
      <c r="ERS24"/>
      <c r="ERT24"/>
      <c r="ERU24"/>
      <c r="ERV24"/>
      <c r="ERW24"/>
      <c r="ERX24"/>
      <c r="ERY24"/>
      <c r="ERZ24"/>
      <c r="ESA24"/>
      <c r="ESB24"/>
      <c r="ESC24"/>
      <c r="ESD24"/>
      <c r="ESE24"/>
      <c r="ESF24"/>
      <c r="ESG24"/>
      <c r="ESH24"/>
      <c r="ESI24"/>
      <c r="ESJ24"/>
      <c r="ESK24"/>
      <c r="ESL24"/>
      <c r="ESM24"/>
      <c r="ESN24"/>
      <c r="ESO24"/>
      <c r="ESP24"/>
      <c r="ESQ24"/>
      <c r="ESR24"/>
      <c r="ESS24"/>
      <c r="EST24"/>
      <c r="ESU24"/>
      <c r="ESV24"/>
      <c r="ESW24"/>
      <c r="ESX24"/>
      <c r="ESY24"/>
      <c r="ESZ24"/>
      <c r="ETA24"/>
      <c r="ETB24"/>
      <c r="ETC24"/>
      <c r="ETD24"/>
      <c r="ETE24"/>
      <c r="ETF24"/>
      <c r="ETG24"/>
      <c r="ETH24"/>
      <c r="ETI24"/>
      <c r="ETJ24"/>
      <c r="ETK24"/>
      <c r="ETL24"/>
      <c r="ETM24"/>
      <c r="ETN24"/>
      <c r="ETO24"/>
      <c r="ETP24"/>
      <c r="ETQ24"/>
      <c r="ETR24"/>
      <c r="ETS24"/>
      <c r="ETT24"/>
      <c r="ETU24"/>
      <c r="ETV24"/>
      <c r="ETW24"/>
      <c r="ETX24"/>
      <c r="ETY24"/>
      <c r="ETZ24"/>
      <c r="EUA24"/>
      <c r="EUB24"/>
      <c r="EUC24"/>
      <c r="EUD24"/>
      <c r="EUE24"/>
      <c r="EUF24"/>
      <c r="EUG24"/>
      <c r="EUH24"/>
      <c r="EUI24"/>
      <c r="EUJ24"/>
      <c r="EUK24"/>
      <c r="EUL24"/>
      <c r="EUM24"/>
      <c r="EUN24"/>
      <c r="EUO24"/>
      <c r="EUP24"/>
      <c r="EUQ24"/>
      <c r="EUR24"/>
      <c r="EUS24"/>
      <c r="EUT24"/>
      <c r="EUU24"/>
      <c r="EUV24"/>
      <c r="EUW24"/>
      <c r="EUX24"/>
      <c r="EUY24"/>
      <c r="EUZ24"/>
      <c r="EVA24"/>
      <c r="EVB24"/>
      <c r="EVC24"/>
      <c r="EVD24"/>
      <c r="EVE24"/>
      <c r="EVF24"/>
      <c r="EVG24"/>
      <c r="EVH24"/>
      <c r="EVI24"/>
      <c r="EVJ24"/>
      <c r="EVK24"/>
      <c r="EVL24"/>
      <c r="EVM24"/>
      <c r="EVN24"/>
      <c r="EVO24"/>
      <c r="EVP24"/>
      <c r="EVQ24"/>
      <c r="EVR24"/>
      <c r="EVS24"/>
      <c r="EVT24"/>
      <c r="EVU24"/>
      <c r="EVV24"/>
      <c r="EVW24"/>
      <c r="EVX24"/>
      <c r="EVY24"/>
      <c r="EVZ24"/>
      <c r="EWA24"/>
      <c r="EWB24"/>
      <c r="EWC24"/>
      <c r="EWD24"/>
      <c r="EWE24"/>
      <c r="EWF24"/>
      <c r="EWG24"/>
      <c r="EWH24"/>
      <c r="EWI24"/>
      <c r="EWJ24"/>
      <c r="EWK24"/>
      <c r="EWL24"/>
      <c r="EWM24"/>
      <c r="EWN24"/>
      <c r="EWO24"/>
      <c r="EWP24"/>
      <c r="EWQ24"/>
      <c r="EWR24"/>
      <c r="EWS24"/>
      <c r="EWT24"/>
      <c r="EWU24"/>
      <c r="EWV24"/>
      <c r="EWW24"/>
      <c r="EWX24"/>
      <c r="EWY24"/>
      <c r="EWZ24"/>
      <c r="EXA24"/>
      <c r="EXB24"/>
      <c r="EXC24"/>
      <c r="EXD24"/>
      <c r="EXE24"/>
      <c r="EXF24"/>
      <c r="EXG24"/>
      <c r="EXH24"/>
      <c r="EXI24"/>
      <c r="EXJ24"/>
      <c r="EXK24"/>
      <c r="EXL24"/>
      <c r="EXM24"/>
      <c r="EXN24"/>
      <c r="EXO24"/>
      <c r="EXP24"/>
      <c r="EXQ24"/>
      <c r="EXR24"/>
      <c r="EXS24"/>
      <c r="EXT24"/>
      <c r="EXU24"/>
      <c r="EXV24"/>
      <c r="EXW24"/>
      <c r="EXX24"/>
      <c r="EXY24"/>
      <c r="EXZ24"/>
      <c r="EYA24"/>
      <c r="EYB24"/>
      <c r="EYC24"/>
      <c r="EYD24"/>
      <c r="EYE24"/>
      <c r="EYF24"/>
      <c r="EYG24"/>
      <c r="EYH24"/>
      <c r="EYI24"/>
      <c r="EYJ24"/>
      <c r="EYK24"/>
      <c r="EYL24"/>
      <c r="EYM24"/>
      <c r="EYN24"/>
      <c r="EYO24"/>
      <c r="EYP24"/>
      <c r="EYQ24"/>
      <c r="EYR24"/>
      <c r="EYS24"/>
      <c r="EYT24"/>
      <c r="EYU24"/>
      <c r="EYV24"/>
      <c r="EYW24"/>
      <c r="EYX24"/>
      <c r="EYY24"/>
      <c r="EYZ24"/>
      <c r="EZA24"/>
      <c r="EZB24"/>
      <c r="EZC24"/>
      <c r="EZD24"/>
      <c r="EZE24"/>
      <c r="EZF24"/>
      <c r="EZG24"/>
      <c r="EZH24"/>
      <c r="EZI24"/>
      <c r="EZJ24"/>
      <c r="EZK24"/>
      <c r="EZL24"/>
      <c r="EZM24"/>
      <c r="EZN24"/>
      <c r="EZO24"/>
      <c r="EZP24"/>
      <c r="EZQ24"/>
      <c r="EZR24"/>
      <c r="EZS24"/>
      <c r="EZT24"/>
      <c r="EZU24"/>
      <c r="EZV24"/>
      <c r="EZW24"/>
      <c r="EZX24"/>
      <c r="EZY24"/>
      <c r="EZZ24"/>
      <c r="FAA24"/>
      <c r="FAB24"/>
      <c r="FAC24"/>
      <c r="FAD24"/>
      <c r="FAE24"/>
      <c r="FAF24"/>
      <c r="FAG24"/>
      <c r="FAH24"/>
      <c r="FAI24"/>
      <c r="FAJ24"/>
      <c r="FAK24"/>
      <c r="FAL24"/>
      <c r="FAM24"/>
      <c r="FAN24"/>
      <c r="FAO24"/>
      <c r="FAP24"/>
      <c r="FAQ24"/>
      <c r="FAR24"/>
      <c r="FAS24"/>
      <c r="FAT24"/>
      <c r="FAU24"/>
      <c r="FAV24"/>
      <c r="FAW24"/>
      <c r="FAX24"/>
      <c r="FAY24"/>
      <c r="FAZ24"/>
      <c r="FBA24"/>
      <c r="FBB24"/>
      <c r="FBC24"/>
      <c r="FBD24"/>
      <c r="FBE24"/>
      <c r="FBF24"/>
      <c r="FBG24"/>
      <c r="FBH24"/>
      <c r="FBI24"/>
      <c r="FBJ24"/>
      <c r="FBK24"/>
      <c r="FBL24"/>
      <c r="FBM24"/>
      <c r="FBN24"/>
      <c r="FBO24"/>
      <c r="FBP24"/>
      <c r="FBQ24"/>
      <c r="FBR24"/>
      <c r="FBS24"/>
      <c r="FBT24"/>
      <c r="FBU24"/>
      <c r="FBV24"/>
      <c r="FBW24"/>
      <c r="FBX24"/>
      <c r="FBY24"/>
      <c r="FBZ24"/>
      <c r="FCA24"/>
      <c r="FCB24"/>
      <c r="FCC24"/>
      <c r="FCD24"/>
      <c r="FCE24"/>
      <c r="FCF24"/>
      <c r="FCG24"/>
      <c r="FCH24"/>
      <c r="FCI24"/>
      <c r="FCJ24"/>
      <c r="FCK24"/>
      <c r="FCL24"/>
      <c r="FCM24"/>
      <c r="FCN24"/>
      <c r="FCO24"/>
      <c r="FCP24"/>
      <c r="FCQ24"/>
      <c r="FCR24"/>
      <c r="FCS24"/>
      <c r="FCT24"/>
      <c r="FCU24"/>
      <c r="FCV24"/>
      <c r="FCW24"/>
      <c r="FCX24"/>
      <c r="FCY24"/>
      <c r="FCZ24"/>
      <c r="FDA24"/>
      <c r="FDB24"/>
      <c r="FDC24"/>
      <c r="FDD24"/>
      <c r="FDE24"/>
      <c r="FDF24"/>
      <c r="FDG24"/>
      <c r="FDH24"/>
      <c r="FDI24"/>
      <c r="FDJ24"/>
      <c r="FDK24"/>
      <c r="FDL24"/>
      <c r="FDM24"/>
      <c r="FDN24"/>
      <c r="FDO24"/>
      <c r="FDP24"/>
      <c r="FDQ24"/>
      <c r="FDR24"/>
      <c r="FDS24"/>
      <c r="FDT24"/>
      <c r="FDU24"/>
      <c r="FDV24"/>
      <c r="FDW24"/>
      <c r="FDX24"/>
      <c r="FDY24"/>
      <c r="FDZ24"/>
      <c r="FEA24"/>
      <c r="FEB24"/>
      <c r="FEC24"/>
      <c r="FED24"/>
      <c r="FEE24"/>
      <c r="FEF24"/>
      <c r="FEG24"/>
      <c r="FEH24"/>
      <c r="FEI24"/>
      <c r="FEJ24"/>
      <c r="FEK24"/>
      <c r="FEL24"/>
      <c r="FEM24"/>
      <c r="FEN24"/>
      <c r="FEO24"/>
      <c r="FEP24"/>
      <c r="FEQ24"/>
      <c r="FER24"/>
      <c r="FES24"/>
      <c r="FET24"/>
      <c r="FEU24"/>
      <c r="FEV24"/>
      <c r="FEW24"/>
      <c r="FEX24"/>
      <c r="FEY24"/>
      <c r="FEZ24"/>
      <c r="FFA24"/>
      <c r="FFB24"/>
      <c r="FFC24"/>
      <c r="FFD24"/>
      <c r="FFE24"/>
      <c r="FFF24"/>
      <c r="FFG24"/>
      <c r="FFH24"/>
      <c r="FFI24"/>
      <c r="FFJ24"/>
      <c r="FFK24"/>
      <c r="FFL24"/>
      <c r="FFM24"/>
      <c r="FFN24"/>
      <c r="FFO24"/>
      <c r="FFP24"/>
      <c r="FFQ24"/>
      <c r="FFR24"/>
      <c r="FFS24"/>
      <c r="FFT24"/>
      <c r="FFU24"/>
      <c r="FFV24"/>
      <c r="FFW24"/>
      <c r="FFX24"/>
      <c r="FFY24"/>
      <c r="FFZ24"/>
      <c r="FGA24"/>
      <c r="FGB24"/>
      <c r="FGC24"/>
      <c r="FGD24"/>
      <c r="FGE24"/>
      <c r="FGF24"/>
      <c r="FGG24"/>
      <c r="FGH24"/>
      <c r="FGI24"/>
      <c r="FGJ24"/>
      <c r="FGK24"/>
      <c r="FGL24"/>
      <c r="FGM24"/>
      <c r="FGN24"/>
      <c r="FGO24"/>
      <c r="FGP24"/>
      <c r="FGQ24"/>
      <c r="FGR24"/>
      <c r="FGS24"/>
      <c r="FGT24"/>
      <c r="FGU24"/>
      <c r="FGV24"/>
      <c r="FGW24"/>
      <c r="FGX24"/>
      <c r="FGY24"/>
      <c r="FGZ24"/>
      <c r="FHA24"/>
      <c r="FHB24"/>
      <c r="FHC24"/>
      <c r="FHD24"/>
      <c r="FHE24"/>
      <c r="FHF24"/>
      <c r="FHG24"/>
      <c r="FHH24"/>
      <c r="FHI24"/>
      <c r="FHJ24"/>
      <c r="FHK24"/>
      <c r="FHL24"/>
      <c r="FHM24"/>
      <c r="FHN24"/>
      <c r="FHO24"/>
      <c r="FHP24"/>
      <c r="FHQ24"/>
      <c r="FHR24"/>
      <c r="FHS24"/>
      <c r="FHT24"/>
      <c r="FHU24"/>
      <c r="FHV24"/>
      <c r="FHW24"/>
      <c r="FHX24"/>
      <c r="FHY24"/>
      <c r="FHZ24"/>
      <c r="FIA24"/>
      <c r="FIB24"/>
      <c r="FIC24"/>
      <c r="FID24"/>
      <c r="FIE24"/>
      <c r="FIF24"/>
      <c r="FIG24"/>
      <c r="FIH24"/>
      <c r="FII24"/>
      <c r="FIJ24"/>
      <c r="FIK24"/>
      <c r="FIL24"/>
      <c r="FIM24"/>
      <c r="FIN24"/>
      <c r="FIO24"/>
      <c r="FIP24"/>
      <c r="FIQ24"/>
      <c r="FIR24"/>
      <c r="FIS24"/>
      <c r="FIT24"/>
      <c r="FIU24"/>
      <c r="FIV24"/>
      <c r="FIW24"/>
      <c r="FIX24"/>
      <c r="FIY24"/>
      <c r="FIZ24"/>
      <c r="FJA24"/>
      <c r="FJB24"/>
      <c r="FJC24"/>
      <c r="FJD24"/>
      <c r="FJE24"/>
      <c r="FJF24"/>
      <c r="FJG24"/>
      <c r="FJH24"/>
      <c r="FJI24"/>
      <c r="FJJ24"/>
      <c r="FJK24"/>
      <c r="FJL24"/>
      <c r="FJM24"/>
      <c r="FJN24"/>
      <c r="FJO24"/>
      <c r="FJP24"/>
      <c r="FJQ24"/>
      <c r="FJR24"/>
      <c r="FJS24"/>
      <c r="FJT24"/>
      <c r="FJU24"/>
      <c r="FJV24"/>
      <c r="FJW24"/>
      <c r="FJX24"/>
      <c r="FJY24"/>
      <c r="FJZ24"/>
      <c r="FKA24"/>
      <c r="FKB24"/>
      <c r="FKC24"/>
      <c r="FKD24"/>
      <c r="FKE24"/>
      <c r="FKF24"/>
      <c r="FKG24"/>
      <c r="FKH24"/>
      <c r="FKI24"/>
      <c r="FKJ24"/>
      <c r="FKK24"/>
      <c r="FKL24"/>
      <c r="FKM24"/>
      <c r="FKN24"/>
      <c r="FKO24"/>
      <c r="FKP24"/>
      <c r="FKQ24"/>
      <c r="FKR24"/>
      <c r="FKS24"/>
      <c r="FKT24"/>
      <c r="FKU24"/>
      <c r="FKV24"/>
      <c r="FKW24"/>
      <c r="FKX24"/>
      <c r="FKY24"/>
      <c r="FKZ24"/>
      <c r="FLA24"/>
      <c r="FLB24"/>
      <c r="FLC24"/>
      <c r="FLD24"/>
      <c r="FLE24"/>
      <c r="FLF24"/>
      <c r="FLG24"/>
      <c r="FLH24"/>
      <c r="FLI24"/>
      <c r="FLJ24"/>
      <c r="FLK24"/>
      <c r="FLL24"/>
      <c r="FLM24"/>
      <c r="FLN24"/>
      <c r="FLO24"/>
      <c r="FLP24"/>
      <c r="FLQ24"/>
      <c r="FLR24"/>
      <c r="FLS24"/>
      <c r="FLT24"/>
      <c r="FLU24"/>
      <c r="FLV24"/>
      <c r="FLW24"/>
      <c r="FLX24"/>
      <c r="FLY24"/>
      <c r="FLZ24"/>
      <c r="FMA24"/>
      <c r="FMB24"/>
      <c r="FMC24"/>
      <c r="FMD24"/>
      <c r="FME24"/>
      <c r="FMF24"/>
      <c r="FMG24"/>
      <c r="FMH24"/>
      <c r="FMI24"/>
      <c r="FMJ24"/>
      <c r="FMK24"/>
      <c r="FML24"/>
      <c r="FMM24"/>
      <c r="FMN24"/>
      <c r="FMO24"/>
      <c r="FMP24"/>
      <c r="FMQ24"/>
      <c r="FMR24"/>
      <c r="FMS24"/>
      <c r="FMT24"/>
      <c r="FMU24"/>
      <c r="FMV24"/>
      <c r="FMW24"/>
      <c r="FMX24"/>
      <c r="FMY24"/>
      <c r="FMZ24"/>
      <c r="FNA24"/>
      <c r="FNB24"/>
      <c r="FNC24"/>
      <c r="FND24"/>
      <c r="FNE24"/>
      <c r="FNF24"/>
      <c r="FNG24"/>
      <c r="FNH24"/>
      <c r="FNI24"/>
      <c r="FNJ24"/>
      <c r="FNK24"/>
      <c r="FNL24"/>
      <c r="FNM24"/>
      <c r="FNN24"/>
      <c r="FNO24"/>
      <c r="FNP24"/>
      <c r="FNQ24"/>
      <c r="FNR24"/>
      <c r="FNS24"/>
      <c r="FNT24"/>
      <c r="FNU24"/>
      <c r="FNV24"/>
      <c r="FNW24"/>
      <c r="FNX24"/>
      <c r="FNY24"/>
      <c r="FNZ24"/>
      <c r="FOA24"/>
      <c r="FOB24"/>
      <c r="FOC24"/>
      <c r="FOD24"/>
      <c r="FOE24"/>
      <c r="FOF24"/>
      <c r="FOG24"/>
      <c r="FOH24"/>
      <c r="FOI24"/>
      <c r="FOJ24"/>
      <c r="FOK24"/>
      <c r="FOL24"/>
      <c r="FOM24"/>
      <c r="FON24"/>
      <c r="FOO24"/>
      <c r="FOP24"/>
      <c r="FOQ24"/>
      <c r="FOR24"/>
      <c r="FOS24"/>
      <c r="FOT24"/>
      <c r="FOU24"/>
      <c r="FOV24"/>
      <c r="FOW24"/>
      <c r="FOX24"/>
      <c r="FOY24"/>
      <c r="FOZ24"/>
      <c r="FPA24"/>
      <c r="FPB24"/>
      <c r="FPC24"/>
      <c r="FPD24"/>
      <c r="FPE24"/>
      <c r="FPF24"/>
      <c r="FPG24"/>
      <c r="FPH24"/>
      <c r="FPI24"/>
      <c r="FPJ24"/>
      <c r="FPK24"/>
      <c r="FPL24"/>
      <c r="FPM24"/>
      <c r="FPN24"/>
      <c r="FPO24"/>
      <c r="FPP24"/>
      <c r="FPQ24"/>
      <c r="FPR24"/>
      <c r="FPS24"/>
      <c r="FPT24"/>
      <c r="FPU24"/>
      <c r="FPV24"/>
      <c r="FPW24"/>
      <c r="FPX24"/>
      <c r="FPY24"/>
      <c r="FPZ24"/>
      <c r="FQA24"/>
      <c r="FQB24"/>
      <c r="FQC24"/>
      <c r="FQD24"/>
      <c r="FQE24"/>
      <c r="FQF24"/>
      <c r="FQG24"/>
      <c r="FQH24"/>
      <c r="FQI24"/>
      <c r="FQJ24"/>
      <c r="FQK24"/>
      <c r="FQL24"/>
      <c r="FQM24"/>
      <c r="FQN24"/>
      <c r="FQO24"/>
      <c r="FQP24"/>
      <c r="FQQ24"/>
      <c r="FQR24"/>
      <c r="FQS24"/>
      <c r="FQT24"/>
      <c r="FQU24"/>
      <c r="FQV24"/>
      <c r="FQW24"/>
      <c r="FQX24"/>
      <c r="FQY24"/>
      <c r="FQZ24"/>
      <c r="FRA24"/>
      <c r="FRB24"/>
      <c r="FRC24"/>
      <c r="FRD24"/>
      <c r="FRE24"/>
      <c r="FRF24"/>
      <c r="FRG24"/>
      <c r="FRH24"/>
      <c r="FRI24"/>
      <c r="FRJ24"/>
      <c r="FRK24"/>
      <c r="FRL24"/>
      <c r="FRM24"/>
      <c r="FRN24"/>
      <c r="FRO24"/>
      <c r="FRP24"/>
      <c r="FRQ24"/>
      <c r="FRR24"/>
      <c r="FRS24"/>
      <c r="FRT24"/>
      <c r="FRU24"/>
      <c r="FRV24"/>
      <c r="FRW24"/>
      <c r="FRX24"/>
      <c r="FRY24"/>
      <c r="FRZ24"/>
      <c r="FSA24"/>
      <c r="FSB24"/>
      <c r="FSC24"/>
      <c r="FSD24"/>
      <c r="FSE24"/>
      <c r="FSF24"/>
      <c r="FSG24"/>
      <c r="FSH24"/>
      <c r="FSI24"/>
      <c r="FSJ24"/>
      <c r="FSK24"/>
      <c r="FSL24"/>
      <c r="FSM24"/>
      <c r="FSN24"/>
      <c r="FSO24"/>
      <c r="FSP24"/>
      <c r="FSQ24"/>
      <c r="FSR24"/>
      <c r="FSS24"/>
      <c r="FST24"/>
      <c r="FSU24"/>
      <c r="FSV24"/>
      <c r="FSW24"/>
      <c r="FSX24"/>
      <c r="FSY24"/>
      <c r="FSZ24"/>
      <c r="FTA24"/>
      <c r="FTB24"/>
      <c r="FTC24"/>
      <c r="FTD24"/>
      <c r="FTE24"/>
      <c r="FTF24"/>
      <c r="FTG24"/>
      <c r="FTH24"/>
      <c r="FTI24"/>
      <c r="FTJ24"/>
      <c r="FTK24"/>
      <c r="FTL24"/>
      <c r="FTM24"/>
      <c r="FTN24"/>
      <c r="FTO24"/>
      <c r="FTP24"/>
      <c r="FTQ24"/>
      <c r="FTR24"/>
      <c r="FTS24"/>
      <c r="FTT24"/>
      <c r="FTU24"/>
      <c r="FTV24"/>
      <c r="FTW24"/>
      <c r="FTX24"/>
      <c r="FTY24"/>
      <c r="FTZ24"/>
      <c r="FUA24"/>
      <c r="FUB24"/>
      <c r="FUC24"/>
      <c r="FUD24"/>
      <c r="FUE24"/>
      <c r="FUF24"/>
      <c r="FUG24"/>
      <c r="FUH24"/>
      <c r="FUI24"/>
      <c r="FUJ24"/>
      <c r="FUK24"/>
      <c r="FUL24"/>
      <c r="FUM24"/>
      <c r="FUN24"/>
      <c r="FUO24"/>
      <c r="FUP24"/>
      <c r="FUQ24"/>
      <c r="FUR24"/>
      <c r="FUS24"/>
      <c r="FUT24"/>
      <c r="FUU24"/>
      <c r="FUV24"/>
      <c r="FUW24"/>
      <c r="FUX24"/>
      <c r="FUY24"/>
      <c r="FUZ24"/>
      <c r="FVA24"/>
      <c r="FVB24"/>
      <c r="FVC24"/>
      <c r="FVD24"/>
      <c r="FVE24"/>
      <c r="FVF24"/>
      <c r="FVG24"/>
      <c r="FVH24"/>
      <c r="FVI24"/>
      <c r="FVJ24"/>
      <c r="FVK24"/>
      <c r="FVL24"/>
      <c r="FVM24"/>
      <c r="FVN24"/>
      <c r="FVO24"/>
      <c r="FVP24"/>
      <c r="FVQ24"/>
      <c r="FVR24"/>
      <c r="FVS24"/>
      <c r="FVT24"/>
      <c r="FVU24"/>
      <c r="FVV24"/>
      <c r="FVW24"/>
      <c r="FVX24"/>
      <c r="FVY24"/>
      <c r="FVZ24"/>
      <c r="FWA24"/>
      <c r="FWB24"/>
      <c r="FWC24"/>
      <c r="FWD24"/>
      <c r="FWE24"/>
      <c r="FWF24"/>
      <c r="FWG24"/>
      <c r="FWH24"/>
      <c r="FWI24"/>
      <c r="FWJ24"/>
      <c r="FWK24"/>
      <c r="FWL24"/>
      <c r="FWM24"/>
      <c r="FWN24"/>
      <c r="FWO24"/>
      <c r="FWP24"/>
      <c r="FWQ24"/>
      <c r="FWR24"/>
      <c r="FWS24"/>
      <c r="FWT24"/>
      <c r="FWU24"/>
      <c r="FWV24"/>
      <c r="FWW24"/>
      <c r="FWX24"/>
      <c r="FWY24"/>
      <c r="FWZ24"/>
      <c r="FXA24"/>
      <c r="FXB24"/>
      <c r="FXC24"/>
      <c r="FXD24"/>
      <c r="FXE24"/>
      <c r="FXF24"/>
      <c r="FXG24"/>
      <c r="FXH24"/>
      <c r="FXI24"/>
      <c r="FXJ24"/>
      <c r="FXK24"/>
      <c r="FXL24"/>
      <c r="FXM24"/>
      <c r="FXN24"/>
      <c r="FXO24"/>
      <c r="FXP24"/>
      <c r="FXQ24"/>
      <c r="FXR24"/>
      <c r="FXS24"/>
      <c r="FXT24"/>
      <c r="FXU24"/>
      <c r="FXV24"/>
      <c r="FXW24"/>
      <c r="FXX24"/>
      <c r="FXY24"/>
      <c r="FXZ24"/>
      <c r="FYA24"/>
      <c r="FYB24"/>
      <c r="FYC24"/>
      <c r="FYD24"/>
      <c r="FYE24"/>
      <c r="FYF24"/>
      <c r="FYG24"/>
      <c r="FYH24"/>
      <c r="FYI24"/>
      <c r="FYJ24"/>
      <c r="FYK24"/>
      <c r="FYL24"/>
      <c r="FYM24"/>
      <c r="FYN24"/>
      <c r="FYO24"/>
      <c r="FYP24"/>
      <c r="FYQ24"/>
      <c r="FYR24"/>
      <c r="FYS24"/>
      <c r="FYT24"/>
      <c r="FYU24"/>
      <c r="FYV24"/>
      <c r="FYW24"/>
      <c r="FYX24"/>
      <c r="FYY24"/>
      <c r="FYZ24"/>
      <c r="FZA24"/>
      <c r="FZB24"/>
      <c r="FZC24"/>
      <c r="FZD24"/>
      <c r="FZE24"/>
      <c r="FZF24"/>
      <c r="FZG24"/>
      <c r="FZH24"/>
      <c r="FZI24"/>
      <c r="FZJ24"/>
      <c r="FZK24"/>
      <c r="FZL24"/>
      <c r="FZM24"/>
      <c r="FZN24"/>
      <c r="FZO24"/>
      <c r="FZP24"/>
      <c r="FZQ24"/>
      <c r="FZR24"/>
      <c r="FZS24"/>
      <c r="FZT24"/>
      <c r="FZU24"/>
      <c r="FZV24"/>
      <c r="FZW24"/>
      <c r="FZX24"/>
      <c r="FZY24"/>
      <c r="FZZ24"/>
      <c r="GAA24"/>
      <c r="GAB24"/>
      <c r="GAC24"/>
      <c r="GAD24"/>
      <c r="GAE24"/>
      <c r="GAF24"/>
      <c r="GAG24"/>
      <c r="GAH24"/>
      <c r="GAI24"/>
      <c r="GAJ24"/>
      <c r="GAK24"/>
      <c r="GAL24"/>
      <c r="GAM24"/>
      <c r="GAN24"/>
      <c r="GAO24"/>
      <c r="GAP24"/>
      <c r="GAQ24"/>
      <c r="GAR24"/>
      <c r="GAS24"/>
      <c r="GAT24"/>
      <c r="GAU24"/>
      <c r="GAV24"/>
      <c r="GAW24"/>
      <c r="GAX24"/>
      <c r="GAY24"/>
      <c r="GAZ24"/>
      <c r="GBA24"/>
      <c r="GBB24"/>
      <c r="GBC24"/>
      <c r="GBD24"/>
      <c r="GBE24"/>
      <c r="GBF24"/>
      <c r="GBG24"/>
      <c r="GBH24"/>
      <c r="GBI24"/>
      <c r="GBJ24"/>
      <c r="GBK24"/>
      <c r="GBL24"/>
      <c r="GBM24"/>
      <c r="GBN24"/>
      <c r="GBO24"/>
      <c r="GBP24"/>
      <c r="GBQ24"/>
      <c r="GBR24"/>
      <c r="GBS24"/>
      <c r="GBT24"/>
      <c r="GBU24"/>
      <c r="GBV24"/>
      <c r="GBW24"/>
      <c r="GBX24"/>
      <c r="GBY24"/>
      <c r="GBZ24"/>
      <c r="GCA24"/>
      <c r="GCB24"/>
      <c r="GCC24"/>
      <c r="GCD24"/>
      <c r="GCE24"/>
      <c r="GCF24"/>
      <c r="GCG24"/>
      <c r="GCH24"/>
      <c r="GCI24"/>
      <c r="GCJ24"/>
      <c r="GCK24"/>
      <c r="GCL24"/>
      <c r="GCM24"/>
      <c r="GCN24"/>
      <c r="GCO24"/>
      <c r="GCP24"/>
      <c r="GCQ24"/>
      <c r="GCR24"/>
      <c r="GCS24"/>
      <c r="GCT24"/>
      <c r="GCU24"/>
      <c r="GCV24"/>
      <c r="GCW24"/>
      <c r="GCX24"/>
      <c r="GCY24"/>
      <c r="GCZ24"/>
      <c r="GDA24"/>
      <c r="GDB24"/>
      <c r="GDC24"/>
      <c r="GDD24"/>
      <c r="GDE24"/>
      <c r="GDF24"/>
      <c r="GDG24"/>
      <c r="GDH24"/>
      <c r="GDI24"/>
      <c r="GDJ24"/>
      <c r="GDK24"/>
      <c r="GDL24"/>
      <c r="GDM24"/>
      <c r="GDN24"/>
      <c r="GDO24"/>
      <c r="GDP24"/>
      <c r="GDQ24"/>
      <c r="GDR24"/>
      <c r="GDS24"/>
      <c r="GDT24"/>
      <c r="GDU24"/>
      <c r="GDV24"/>
      <c r="GDW24"/>
      <c r="GDX24"/>
      <c r="GDY24"/>
      <c r="GDZ24"/>
      <c r="GEA24"/>
      <c r="GEB24"/>
      <c r="GEC24"/>
      <c r="GED24"/>
      <c r="GEE24"/>
      <c r="GEF24"/>
      <c r="GEG24"/>
      <c r="GEH24"/>
      <c r="GEI24"/>
      <c r="GEJ24"/>
      <c r="GEK24"/>
      <c r="GEL24"/>
      <c r="GEM24"/>
      <c r="GEN24"/>
      <c r="GEO24"/>
      <c r="GEP24"/>
      <c r="GEQ24"/>
      <c r="GER24"/>
      <c r="GES24"/>
      <c r="GET24"/>
      <c r="GEU24"/>
      <c r="GEV24"/>
      <c r="GEW24"/>
      <c r="GEX24"/>
      <c r="GEY24"/>
      <c r="GEZ24"/>
      <c r="GFA24"/>
      <c r="GFB24"/>
      <c r="GFC24"/>
      <c r="GFD24"/>
      <c r="GFE24"/>
      <c r="GFF24"/>
      <c r="GFG24"/>
      <c r="GFH24"/>
      <c r="GFI24"/>
      <c r="GFJ24"/>
      <c r="GFK24"/>
      <c r="GFL24"/>
      <c r="GFM24"/>
      <c r="GFN24"/>
      <c r="GFO24"/>
      <c r="GFP24"/>
      <c r="GFQ24"/>
      <c r="GFR24"/>
      <c r="GFS24"/>
      <c r="GFT24"/>
      <c r="GFU24"/>
      <c r="GFV24"/>
      <c r="GFW24"/>
      <c r="GFX24"/>
      <c r="GFY24"/>
      <c r="GFZ24"/>
      <c r="GGA24"/>
      <c r="GGB24"/>
      <c r="GGC24"/>
      <c r="GGD24"/>
      <c r="GGE24"/>
      <c r="GGF24"/>
      <c r="GGG24"/>
      <c r="GGH24"/>
      <c r="GGI24"/>
      <c r="GGJ24"/>
      <c r="GGK24"/>
      <c r="GGL24"/>
      <c r="GGM24"/>
      <c r="GGN24"/>
      <c r="GGO24"/>
      <c r="GGP24"/>
      <c r="GGQ24"/>
      <c r="GGR24"/>
      <c r="GGS24"/>
      <c r="GGT24"/>
      <c r="GGU24"/>
      <c r="GGV24"/>
      <c r="GGW24"/>
      <c r="GGX24"/>
      <c r="GGY24"/>
      <c r="GGZ24"/>
      <c r="GHA24"/>
      <c r="GHB24"/>
      <c r="GHC24"/>
      <c r="GHD24"/>
      <c r="GHE24"/>
      <c r="GHF24"/>
      <c r="GHG24"/>
      <c r="GHH24"/>
      <c r="GHI24"/>
      <c r="GHJ24"/>
      <c r="GHK24"/>
      <c r="GHL24"/>
      <c r="GHM24"/>
      <c r="GHN24"/>
      <c r="GHO24"/>
      <c r="GHP24"/>
      <c r="GHQ24"/>
      <c r="GHR24"/>
      <c r="GHS24"/>
      <c r="GHT24"/>
      <c r="GHU24"/>
      <c r="GHV24"/>
      <c r="GHW24"/>
      <c r="GHX24"/>
      <c r="GHY24"/>
      <c r="GHZ24"/>
      <c r="GIA24"/>
      <c r="GIB24"/>
      <c r="GIC24"/>
      <c r="GID24"/>
      <c r="GIE24"/>
      <c r="GIF24"/>
      <c r="GIG24"/>
      <c r="GIH24"/>
      <c r="GII24"/>
      <c r="GIJ24"/>
      <c r="GIK24"/>
      <c r="GIL24"/>
      <c r="GIM24"/>
      <c r="GIN24"/>
      <c r="GIO24"/>
      <c r="GIP24"/>
      <c r="GIQ24"/>
      <c r="GIR24"/>
      <c r="GIS24"/>
      <c r="GIT24"/>
      <c r="GIU24"/>
      <c r="GIV24"/>
      <c r="GIW24"/>
      <c r="GIX24"/>
      <c r="GIY24"/>
      <c r="GIZ24"/>
      <c r="GJA24"/>
      <c r="GJB24"/>
      <c r="GJC24"/>
      <c r="GJD24"/>
      <c r="GJE24"/>
      <c r="GJF24"/>
      <c r="GJG24"/>
      <c r="GJH24"/>
      <c r="GJI24"/>
      <c r="GJJ24"/>
      <c r="GJK24"/>
      <c r="GJL24"/>
      <c r="GJM24"/>
      <c r="GJN24"/>
      <c r="GJO24"/>
      <c r="GJP24"/>
      <c r="GJQ24"/>
      <c r="GJR24"/>
      <c r="GJS24"/>
      <c r="GJT24"/>
      <c r="GJU24"/>
      <c r="GJV24"/>
      <c r="GJW24"/>
      <c r="GJX24"/>
      <c r="GJY24"/>
      <c r="GJZ24"/>
      <c r="GKA24"/>
      <c r="GKB24"/>
      <c r="GKC24"/>
      <c r="GKD24"/>
      <c r="GKE24"/>
      <c r="GKF24"/>
      <c r="GKG24"/>
      <c r="GKH24"/>
      <c r="GKI24"/>
      <c r="GKJ24"/>
      <c r="GKK24"/>
      <c r="GKL24"/>
      <c r="GKM24"/>
      <c r="GKN24"/>
      <c r="GKO24"/>
      <c r="GKP24"/>
      <c r="GKQ24"/>
      <c r="GKR24"/>
      <c r="GKS24"/>
      <c r="GKT24"/>
      <c r="GKU24"/>
      <c r="GKV24"/>
      <c r="GKW24"/>
      <c r="GKX24"/>
      <c r="GKY24"/>
      <c r="GKZ24"/>
      <c r="GLA24"/>
      <c r="GLB24"/>
      <c r="GLC24"/>
      <c r="GLD24"/>
      <c r="GLE24"/>
      <c r="GLF24"/>
      <c r="GLG24"/>
      <c r="GLH24"/>
      <c r="GLI24"/>
      <c r="GLJ24"/>
      <c r="GLK24"/>
      <c r="GLL24"/>
      <c r="GLM24"/>
      <c r="GLN24"/>
      <c r="GLO24"/>
      <c r="GLP24"/>
      <c r="GLQ24"/>
      <c r="GLR24"/>
      <c r="GLS24"/>
      <c r="GLT24"/>
      <c r="GLU24"/>
      <c r="GLV24"/>
      <c r="GLW24"/>
      <c r="GLX24"/>
      <c r="GLY24"/>
      <c r="GLZ24"/>
      <c r="GMA24"/>
      <c r="GMB24"/>
      <c r="GMC24"/>
      <c r="GMD24"/>
      <c r="GME24"/>
      <c r="GMF24"/>
      <c r="GMG24"/>
      <c r="GMH24"/>
      <c r="GMI24"/>
      <c r="GMJ24"/>
      <c r="GMK24"/>
      <c r="GML24"/>
      <c r="GMM24"/>
      <c r="GMN24"/>
      <c r="GMO24"/>
      <c r="GMP24"/>
      <c r="GMQ24"/>
      <c r="GMR24"/>
      <c r="GMS24"/>
      <c r="GMT24"/>
      <c r="GMU24"/>
      <c r="GMV24"/>
      <c r="GMW24"/>
      <c r="GMX24"/>
      <c r="GMY24"/>
      <c r="GMZ24"/>
      <c r="GNA24"/>
      <c r="GNB24"/>
      <c r="GNC24"/>
      <c r="GND24"/>
      <c r="GNE24"/>
      <c r="GNF24"/>
      <c r="GNG24"/>
      <c r="GNH24"/>
      <c r="GNI24"/>
      <c r="GNJ24"/>
      <c r="GNK24"/>
      <c r="GNL24"/>
      <c r="GNM24"/>
      <c r="GNN24"/>
      <c r="GNO24"/>
      <c r="GNP24"/>
      <c r="GNQ24"/>
      <c r="GNR24"/>
      <c r="GNS24"/>
      <c r="GNT24"/>
      <c r="GNU24"/>
      <c r="GNV24"/>
      <c r="GNW24"/>
      <c r="GNX24"/>
      <c r="GNY24"/>
      <c r="GNZ24"/>
      <c r="GOA24"/>
      <c r="GOB24"/>
      <c r="GOC24"/>
      <c r="GOD24"/>
      <c r="GOE24"/>
      <c r="GOF24"/>
      <c r="GOG24"/>
      <c r="GOH24"/>
      <c r="GOI24"/>
      <c r="GOJ24"/>
      <c r="GOK24"/>
      <c r="GOL24"/>
      <c r="GOM24"/>
      <c r="GON24"/>
      <c r="GOO24"/>
      <c r="GOP24"/>
      <c r="GOQ24"/>
      <c r="GOR24"/>
      <c r="GOS24"/>
      <c r="GOT24"/>
      <c r="GOU24"/>
      <c r="GOV24"/>
      <c r="GOW24"/>
      <c r="GOX24"/>
      <c r="GOY24"/>
      <c r="GOZ24"/>
      <c r="GPA24"/>
      <c r="GPB24"/>
      <c r="GPC24"/>
      <c r="GPD24"/>
      <c r="GPE24"/>
      <c r="GPF24"/>
      <c r="GPG24"/>
      <c r="GPH24"/>
      <c r="GPI24"/>
      <c r="GPJ24"/>
      <c r="GPK24"/>
      <c r="GPL24"/>
      <c r="GPM24"/>
      <c r="GPN24"/>
      <c r="GPO24"/>
      <c r="GPP24"/>
      <c r="GPQ24"/>
      <c r="GPR24"/>
      <c r="GPS24"/>
      <c r="GPT24"/>
      <c r="GPU24"/>
      <c r="GPV24"/>
      <c r="GPW24"/>
      <c r="GPX24"/>
      <c r="GPY24"/>
      <c r="GPZ24"/>
      <c r="GQA24"/>
      <c r="GQB24"/>
      <c r="GQC24"/>
      <c r="GQD24"/>
      <c r="GQE24"/>
      <c r="GQF24"/>
      <c r="GQG24"/>
      <c r="GQH24"/>
      <c r="GQI24"/>
      <c r="GQJ24"/>
      <c r="GQK24"/>
      <c r="GQL24"/>
      <c r="GQM24"/>
      <c r="GQN24"/>
      <c r="GQO24"/>
      <c r="GQP24"/>
      <c r="GQQ24"/>
      <c r="GQR24"/>
      <c r="GQS24"/>
      <c r="GQT24"/>
      <c r="GQU24"/>
      <c r="GQV24"/>
      <c r="GQW24"/>
      <c r="GQX24"/>
      <c r="GQY24"/>
      <c r="GQZ24"/>
      <c r="GRA24"/>
      <c r="GRB24"/>
      <c r="GRC24"/>
      <c r="GRD24"/>
      <c r="GRE24"/>
      <c r="GRF24"/>
      <c r="GRG24"/>
      <c r="GRH24"/>
      <c r="GRI24"/>
      <c r="GRJ24"/>
      <c r="GRK24"/>
      <c r="GRL24"/>
      <c r="GRM24"/>
      <c r="GRN24"/>
      <c r="GRO24"/>
      <c r="GRP24"/>
      <c r="GRQ24"/>
      <c r="GRR24"/>
      <c r="GRS24"/>
      <c r="GRT24"/>
      <c r="GRU24"/>
      <c r="GRV24"/>
      <c r="GRW24"/>
      <c r="GRX24"/>
      <c r="GRY24"/>
      <c r="GRZ24"/>
      <c r="GSA24"/>
      <c r="GSB24"/>
      <c r="GSC24"/>
      <c r="GSD24"/>
      <c r="GSE24"/>
      <c r="GSF24"/>
      <c r="GSG24"/>
      <c r="GSH24"/>
      <c r="GSI24"/>
      <c r="GSJ24"/>
      <c r="GSK24"/>
      <c r="GSL24"/>
      <c r="GSM24"/>
      <c r="GSN24"/>
      <c r="GSO24"/>
      <c r="GSP24"/>
      <c r="GSQ24"/>
      <c r="GSR24"/>
      <c r="GSS24"/>
      <c r="GST24"/>
      <c r="GSU24"/>
      <c r="GSV24"/>
      <c r="GSW24"/>
      <c r="GSX24"/>
      <c r="GSY24"/>
      <c r="GSZ24"/>
      <c r="GTA24"/>
      <c r="GTB24"/>
      <c r="GTC24"/>
      <c r="GTD24"/>
      <c r="GTE24"/>
      <c r="GTF24"/>
      <c r="GTG24"/>
      <c r="GTH24"/>
      <c r="GTI24"/>
      <c r="GTJ24"/>
      <c r="GTK24"/>
      <c r="GTL24"/>
      <c r="GTM24"/>
      <c r="GTN24"/>
      <c r="GTO24"/>
      <c r="GTP24"/>
      <c r="GTQ24"/>
      <c r="GTR24"/>
      <c r="GTS24"/>
      <c r="GTT24"/>
      <c r="GTU24"/>
      <c r="GTV24"/>
      <c r="GTW24"/>
      <c r="GTX24"/>
      <c r="GTY24"/>
      <c r="GTZ24"/>
      <c r="GUA24"/>
      <c r="GUB24"/>
      <c r="GUC24"/>
      <c r="GUD24"/>
      <c r="GUE24"/>
      <c r="GUF24"/>
      <c r="GUG24"/>
      <c r="GUH24"/>
      <c r="GUI24"/>
      <c r="GUJ24"/>
      <c r="GUK24"/>
      <c r="GUL24"/>
      <c r="GUM24"/>
      <c r="GUN24"/>
      <c r="GUO24"/>
      <c r="GUP24"/>
      <c r="GUQ24"/>
      <c r="GUR24"/>
      <c r="GUS24"/>
      <c r="GUT24"/>
      <c r="GUU24"/>
      <c r="GUV24"/>
      <c r="GUW24"/>
      <c r="GUX24"/>
      <c r="GUY24"/>
      <c r="GUZ24"/>
      <c r="GVA24"/>
      <c r="GVB24"/>
      <c r="GVC24"/>
      <c r="GVD24"/>
      <c r="GVE24"/>
      <c r="GVF24"/>
      <c r="GVG24"/>
      <c r="GVH24"/>
      <c r="GVI24"/>
      <c r="GVJ24"/>
      <c r="GVK24"/>
      <c r="GVL24"/>
      <c r="GVM24"/>
      <c r="GVN24"/>
      <c r="GVO24"/>
      <c r="GVP24"/>
      <c r="GVQ24"/>
      <c r="GVR24"/>
      <c r="GVS24"/>
      <c r="GVT24"/>
      <c r="GVU24"/>
      <c r="GVV24"/>
      <c r="GVW24"/>
      <c r="GVX24"/>
      <c r="GVY24"/>
      <c r="GVZ24"/>
      <c r="GWA24"/>
      <c r="GWB24"/>
      <c r="GWC24"/>
      <c r="GWD24"/>
      <c r="GWE24"/>
      <c r="GWF24"/>
      <c r="GWG24"/>
      <c r="GWH24"/>
      <c r="GWI24"/>
      <c r="GWJ24"/>
      <c r="GWK24"/>
      <c r="GWL24"/>
      <c r="GWM24"/>
      <c r="GWN24"/>
      <c r="GWO24"/>
      <c r="GWP24"/>
      <c r="GWQ24"/>
      <c r="GWR24"/>
      <c r="GWS24"/>
      <c r="GWT24"/>
      <c r="GWU24"/>
      <c r="GWV24"/>
      <c r="GWW24"/>
      <c r="GWX24"/>
      <c r="GWY24"/>
      <c r="GWZ24"/>
      <c r="GXA24"/>
      <c r="GXB24"/>
      <c r="GXC24"/>
      <c r="GXD24"/>
      <c r="GXE24"/>
      <c r="GXF24"/>
      <c r="GXG24"/>
      <c r="GXH24"/>
      <c r="GXI24"/>
      <c r="GXJ24"/>
      <c r="GXK24"/>
      <c r="GXL24"/>
      <c r="GXM24"/>
      <c r="GXN24"/>
      <c r="GXO24"/>
      <c r="GXP24"/>
      <c r="GXQ24"/>
      <c r="GXR24"/>
      <c r="GXS24"/>
      <c r="GXT24"/>
      <c r="GXU24"/>
      <c r="GXV24"/>
      <c r="GXW24"/>
      <c r="GXX24"/>
      <c r="GXY24"/>
      <c r="GXZ24"/>
      <c r="GYA24"/>
      <c r="GYB24"/>
      <c r="GYC24"/>
      <c r="GYD24"/>
      <c r="GYE24"/>
      <c r="GYF24"/>
      <c r="GYG24"/>
      <c r="GYH24"/>
      <c r="GYI24"/>
      <c r="GYJ24"/>
      <c r="GYK24"/>
      <c r="GYL24"/>
      <c r="GYM24"/>
      <c r="GYN24"/>
      <c r="GYO24"/>
      <c r="GYP24"/>
      <c r="GYQ24"/>
      <c r="GYR24"/>
      <c r="GYS24"/>
      <c r="GYT24"/>
      <c r="GYU24"/>
      <c r="GYV24"/>
      <c r="GYW24"/>
      <c r="GYX24"/>
      <c r="GYY24"/>
      <c r="GYZ24"/>
      <c r="GZA24"/>
      <c r="GZB24"/>
      <c r="GZC24"/>
      <c r="GZD24"/>
      <c r="GZE24"/>
      <c r="GZF24"/>
      <c r="GZG24"/>
      <c r="GZH24"/>
      <c r="GZI24"/>
      <c r="GZJ24"/>
      <c r="GZK24"/>
      <c r="GZL24"/>
      <c r="GZM24"/>
      <c r="GZN24"/>
      <c r="GZO24"/>
      <c r="GZP24"/>
      <c r="GZQ24"/>
      <c r="GZR24"/>
      <c r="GZS24"/>
      <c r="GZT24"/>
      <c r="GZU24"/>
      <c r="GZV24"/>
      <c r="GZW24"/>
      <c r="GZX24"/>
      <c r="GZY24"/>
      <c r="GZZ24"/>
      <c r="HAA24"/>
      <c r="HAB24"/>
      <c r="HAC24"/>
      <c r="HAD24"/>
      <c r="HAE24"/>
      <c r="HAF24"/>
      <c r="HAG24"/>
      <c r="HAH24"/>
      <c r="HAI24"/>
      <c r="HAJ24"/>
      <c r="HAK24"/>
      <c r="HAL24"/>
      <c r="HAM24"/>
      <c r="HAN24"/>
      <c r="HAO24"/>
      <c r="HAP24"/>
      <c r="HAQ24"/>
      <c r="HAR24"/>
      <c r="HAS24"/>
      <c r="HAT24"/>
      <c r="HAU24"/>
      <c r="HAV24"/>
      <c r="HAW24"/>
      <c r="HAX24"/>
      <c r="HAY24"/>
      <c r="HAZ24"/>
      <c r="HBA24"/>
      <c r="HBB24"/>
      <c r="HBC24"/>
      <c r="HBD24"/>
      <c r="HBE24"/>
      <c r="HBF24"/>
      <c r="HBG24"/>
      <c r="HBH24"/>
      <c r="HBI24"/>
      <c r="HBJ24"/>
      <c r="HBK24"/>
      <c r="HBL24"/>
      <c r="HBM24"/>
      <c r="HBN24"/>
      <c r="HBO24"/>
      <c r="HBP24"/>
      <c r="HBQ24"/>
      <c r="HBR24"/>
      <c r="HBS24"/>
      <c r="HBT24"/>
      <c r="HBU24"/>
      <c r="HBV24"/>
      <c r="HBW24"/>
      <c r="HBX24"/>
      <c r="HBY24"/>
      <c r="HBZ24"/>
      <c r="HCA24"/>
      <c r="HCB24"/>
      <c r="HCC24"/>
      <c r="HCD24"/>
      <c r="HCE24"/>
      <c r="HCF24"/>
      <c r="HCG24"/>
      <c r="HCH24"/>
      <c r="HCI24"/>
      <c r="HCJ24"/>
      <c r="HCK24"/>
      <c r="HCL24"/>
      <c r="HCM24"/>
      <c r="HCN24"/>
      <c r="HCO24"/>
      <c r="HCP24"/>
      <c r="HCQ24"/>
      <c r="HCR24"/>
      <c r="HCS24"/>
      <c r="HCT24"/>
      <c r="HCU24"/>
      <c r="HCV24"/>
      <c r="HCW24"/>
      <c r="HCX24"/>
      <c r="HCY24"/>
      <c r="HCZ24"/>
      <c r="HDA24"/>
      <c r="HDB24"/>
      <c r="HDC24"/>
      <c r="HDD24"/>
      <c r="HDE24"/>
      <c r="HDF24"/>
      <c r="HDG24"/>
      <c r="HDH24"/>
      <c r="HDI24"/>
      <c r="HDJ24"/>
      <c r="HDK24"/>
      <c r="HDL24"/>
      <c r="HDM24"/>
      <c r="HDN24"/>
      <c r="HDO24"/>
      <c r="HDP24"/>
      <c r="HDQ24"/>
      <c r="HDR24"/>
      <c r="HDS24"/>
      <c r="HDT24"/>
      <c r="HDU24"/>
      <c r="HDV24"/>
      <c r="HDW24"/>
      <c r="HDX24"/>
      <c r="HDY24"/>
      <c r="HDZ24"/>
      <c r="HEA24"/>
      <c r="HEB24"/>
      <c r="HEC24"/>
      <c r="HED24"/>
      <c r="HEE24"/>
      <c r="HEF24"/>
      <c r="HEG24"/>
      <c r="HEH24"/>
      <c r="HEI24"/>
      <c r="HEJ24"/>
      <c r="HEK24"/>
      <c r="HEL24"/>
      <c r="HEM24"/>
      <c r="HEN24"/>
      <c r="HEO24"/>
      <c r="HEP24"/>
      <c r="HEQ24"/>
      <c r="HER24"/>
      <c r="HES24"/>
      <c r="HET24"/>
      <c r="HEU24"/>
      <c r="HEV24"/>
      <c r="HEW24"/>
      <c r="HEX24"/>
      <c r="HEY24"/>
      <c r="HEZ24"/>
      <c r="HFA24"/>
      <c r="HFB24"/>
      <c r="HFC24"/>
      <c r="HFD24"/>
      <c r="HFE24"/>
      <c r="HFF24"/>
      <c r="HFG24"/>
      <c r="HFH24"/>
      <c r="HFI24"/>
      <c r="HFJ24"/>
      <c r="HFK24"/>
      <c r="HFL24"/>
      <c r="HFM24"/>
      <c r="HFN24"/>
      <c r="HFO24"/>
      <c r="HFP24"/>
      <c r="HFQ24"/>
      <c r="HFR24"/>
      <c r="HFS24"/>
      <c r="HFT24"/>
      <c r="HFU24"/>
      <c r="HFV24"/>
      <c r="HFW24"/>
      <c r="HFX24"/>
      <c r="HFY24"/>
      <c r="HFZ24"/>
      <c r="HGA24"/>
      <c r="HGB24"/>
      <c r="HGC24"/>
      <c r="HGD24"/>
      <c r="HGE24"/>
      <c r="HGF24"/>
      <c r="HGG24"/>
      <c r="HGH24"/>
      <c r="HGI24"/>
      <c r="HGJ24"/>
      <c r="HGK24"/>
      <c r="HGL24"/>
      <c r="HGM24"/>
      <c r="HGN24"/>
      <c r="HGO24"/>
      <c r="HGP24"/>
      <c r="HGQ24"/>
      <c r="HGR24"/>
      <c r="HGS24"/>
      <c r="HGT24"/>
      <c r="HGU24"/>
      <c r="HGV24"/>
      <c r="HGW24"/>
      <c r="HGX24"/>
      <c r="HGY24"/>
      <c r="HGZ24"/>
      <c r="HHA24"/>
      <c r="HHB24"/>
      <c r="HHC24"/>
      <c r="HHD24"/>
      <c r="HHE24"/>
      <c r="HHF24"/>
      <c r="HHG24"/>
      <c r="HHH24"/>
      <c r="HHI24"/>
      <c r="HHJ24"/>
      <c r="HHK24"/>
      <c r="HHL24"/>
      <c r="HHM24"/>
      <c r="HHN24"/>
      <c r="HHO24"/>
      <c r="HHP24"/>
      <c r="HHQ24"/>
      <c r="HHR24"/>
      <c r="HHS24"/>
      <c r="HHT24"/>
      <c r="HHU24"/>
      <c r="HHV24"/>
      <c r="HHW24"/>
      <c r="HHX24"/>
      <c r="HHY24"/>
      <c r="HHZ24"/>
      <c r="HIA24"/>
      <c r="HIB24"/>
      <c r="HIC24"/>
      <c r="HID24"/>
      <c r="HIE24"/>
      <c r="HIF24"/>
      <c r="HIG24"/>
      <c r="HIH24"/>
      <c r="HII24"/>
      <c r="HIJ24"/>
      <c r="HIK24"/>
      <c r="HIL24"/>
      <c r="HIM24"/>
      <c r="HIN24"/>
      <c r="HIO24"/>
      <c r="HIP24"/>
      <c r="HIQ24"/>
      <c r="HIR24"/>
      <c r="HIS24"/>
      <c r="HIT24"/>
      <c r="HIU24"/>
      <c r="HIV24"/>
      <c r="HIW24"/>
      <c r="HIX24"/>
      <c r="HIY24"/>
      <c r="HIZ24"/>
      <c r="HJA24"/>
      <c r="HJB24"/>
      <c r="HJC24"/>
      <c r="HJD24"/>
      <c r="HJE24"/>
      <c r="HJF24"/>
      <c r="HJG24"/>
      <c r="HJH24"/>
      <c r="HJI24"/>
      <c r="HJJ24"/>
      <c r="HJK24"/>
      <c r="HJL24"/>
      <c r="HJM24"/>
      <c r="HJN24"/>
      <c r="HJO24"/>
      <c r="HJP24"/>
      <c r="HJQ24"/>
      <c r="HJR24"/>
      <c r="HJS24"/>
      <c r="HJT24"/>
      <c r="HJU24"/>
      <c r="HJV24"/>
      <c r="HJW24"/>
      <c r="HJX24"/>
      <c r="HJY24"/>
      <c r="HJZ24"/>
      <c r="HKA24"/>
      <c r="HKB24"/>
      <c r="HKC24"/>
      <c r="HKD24"/>
      <c r="HKE24"/>
      <c r="HKF24"/>
      <c r="HKG24"/>
      <c r="HKH24"/>
      <c r="HKI24"/>
      <c r="HKJ24"/>
      <c r="HKK24"/>
      <c r="HKL24"/>
      <c r="HKM24"/>
      <c r="HKN24"/>
      <c r="HKO24"/>
      <c r="HKP24"/>
      <c r="HKQ24"/>
      <c r="HKR24"/>
      <c r="HKS24"/>
      <c r="HKT24"/>
      <c r="HKU24"/>
      <c r="HKV24"/>
      <c r="HKW24"/>
      <c r="HKX24"/>
      <c r="HKY24"/>
      <c r="HKZ24"/>
      <c r="HLA24"/>
      <c r="HLB24"/>
      <c r="HLC24"/>
      <c r="HLD24"/>
      <c r="HLE24"/>
      <c r="HLF24"/>
      <c r="HLG24"/>
      <c r="HLH24"/>
      <c r="HLI24"/>
      <c r="HLJ24"/>
      <c r="HLK24"/>
      <c r="HLL24"/>
      <c r="HLM24"/>
      <c r="HLN24"/>
      <c r="HLO24"/>
      <c r="HLP24"/>
      <c r="HLQ24"/>
      <c r="HLR24"/>
      <c r="HLS24"/>
      <c r="HLT24"/>
      <c r="HLU24"/>
      <c r="HLV24"/>
      <c r="HLW24"/>
      <c r="HLX24"/>
      <c r="HLY24"/>
      <c r="HLZ24"/>
      <c r="HMA24"/>
      <c r="HMB24"/>
      <c r="HMC24"/>
      <c r="HMD24"/>
      <c r="HME24"/>
      <c r="HMF24"/>
      <c r="HMG24"/>
      <c r="HMH24"/>
      <c r="HMI24"/>
      <c r="HMJ24"/>
      <c r="HMK24"/>
      <c r="HML24"/>
      <c r="HMM24"/>
      <c r="HMN24"/>
      <c r="HMO24"/>
      <c r="HMP24"/>
      <c r="HMQ24"/>
      <c r="HMR24"/>
      <c r="HMS24"/>
      <c r="HMT24"/>
      <c r="HMU24"/>
      <c r="HMV24"/>
      <c r="HMW24"/>
      <c r="HMX24"/>
      <c r="HMY24"/>
      <c r="HMZ24"/>
      <c r="HNA24"/>
      <c r="HNB24"/>
      <c r="HNC24"/>
      <c r="HND24"/>
      <c r="HNE24"/>
      <c r="HNF24"/>
      <c r="HNG24"/>
      <c r="HNH24"/>
      <c r="HNI24"/>
      <c r="HNJ24"/>
      <c r="HNK24"/>
      <c r="HNL24"/>
      <c r="HNM24"/>
      <c r="HNN24"/>
      <c r="HNO24"/>
      <c r="HNP24"/>
      <c r="HNQ24"/>
      <c r="HNR24"/>
      <c r="HNS24"/>
      <c r="HNT24"/>
      <c r="HNU24"/>
      <c r="HNV24"/>
      <c r="HNW24"/>
      <c r="HNX24"/>
      <c r="HNY24"/>
      <c r="HNZ24"/>
      <c r="HOA24"/>
      <c r="HOB24"/>
      <c r="HOC24"/>
      <c r="HOD24"/>
      <c r="HOE24"/>
      <c r="HOF24"/>
      <c r="HOG24"/>
      <c r="HOH24"/>
      <c r="HOI24"/>
      <c r="HOJ24"/>
      <c r="HOK24"/>
      <c r="HOL24"/>
      <c r="HOM24"/>
      <c r="HON24"/>
      <c r="HOO24"/>
      <c r="HOP24"/>
      <c r="HOQ24"/>
      <c r="HOR24"/>
      <c r="HOS24"/>
      <c r="HOT24"/>
      <c r="HOU24"/>
      <c r="HOV24"/>
      <c r="HOW24"/>
      <c r="HOX24"/>
      <c r="HOY24"/>
      <c r="HOZ24"/>
      <c r="HPA24"/>
      <c r="HPB24"/>
      <c r="HPC24"/>
      <c r="HPD24"/>
      <c r="HPE24"/>
      <c r="HPF24"/>
      <c r="HPG24"/>
      <c r="HPH24"/>
      <c r="HPI24"/>
      <c r="HPJ24"/>
      <c r="HPK24"/>
      <c r="HPL24"/>
      <c r="HPM24"/>
      <c r="HPN24"/>
      <c r="HPO24"/>
      <c r="HPP24"/>
      <c r="HPQ24"/>
      <c r="HPR24"/>
      <c r="HPS24"/>
      <c r="HPT24"/>
      <c r="HPU24"/>
      <c r="HPV24"/>
      <c r="HPW24"/>
      <c r="HPX24"/>
      <c r="HPY24"/>
      <c r="HPZ24"/>
      <c r="HQA24"/>
      <c r="HQB24"/>
      <c r="HQC24"/>
      <c r="HQD24"/>
      <c r="HQE24"/>
      <c r="HQF24"/>
      <c r="HQG24"/>
      <c r="HQH24"/>
      <c r="HQI24"/>
      <c r="HQJ24"/>
      <c r="HQK24"/>
      <c r="HQL24"/>
      <c r="HQM24"/>
      <c r="HQN24"/>
      <c r="HQO24"/>
      <c r="HQP24"/>
      <c r="HQQ24"/>
      <c r="HQR24"/>
      <c r="HQS24"/>
      <c r="HQT24"/>
      <c r="HQU24"/>
      <c r="HQV24"/>
      <c r="HQW24"/>
      <c r="HQX24"/>
      <c r="HQY24"/>
      <c r="HQZ24"/>
      <c r="HRA24"/>
      <c r="HRB24"/>
      <c r="HRC24"/>
      <c r="HRD24"/>
      <c r="HRE24"/>
      <c r="HRF24"/>
      <c r="HRG24"/>
      <c r="HRH24"/>
      <c r="HRI24"/>
      <c r="HRJ24"/>
      <c r="HRK24"/>
      <c r="HRL24"/>
      <c r="HRM24"/>
      <c r="HRN24"/>
      <c r="HRO24"/>
      <c r="HRP24"/>
      <c r="HRQ24"/>
      <c r="HRR24"/>
      <c r="HRS24"/>
      <c r="HRT24"/>
      <c r="HRU24"/>
      <c r="HRV24"/>
      <c r="HRW24"/>
      <c r="HRX24"/>
      <c r="HRY24"/>
      <c r="HRZ24"/>
      <c r="HSA24"/>
      <c r="HSB24"/>
      <c r="HSC24"/>
      <c r="HSD24"/>
      <c r="HSE24"/>
      <c r="HSF24"/>
      <c r="HSG24"/>
      <c r="HSH24"/>
      <c r="HSI24"/>
      <c r="HSJ24"/>
      <c r="HSK24"/>
      <c r="HSL24"/>
      <c r="HSM24"/>
      <c r="HSN24"/>
      <c r="HSO24"/>
      <c r="HSP24"/>
      <c r="HSQ24"/>
      <c r="HSR24"/>
      <c r="HSS24"/>
      <c r="HST24"/>
      <c r="HSU24"/>
      <c r="HSV24"/>
      <c r="HSW24"/>
      <c r="HSX24"/>
      <c r="HSY24"/>
      <c r="HSZ24"/>
      <c r="HTA24"/>
      <c r="HTB24"/>
      <c r="HTC24"/>
      <c r="HTD24"/>
      <c r="HTE24"/>
      <c r="HTF24"/>
      <c r="HTG24"/>
      <c r="HTH24"/>
      <c r="HTI24"/>
      <c r="HTJ24"/>
      <c r="HTK24"/>
      <c r="HTL24"/>
      <c r="HTM24"/>
      <c r="HTN24"/>
      <c r="HTO24"/>
      <c r="HTP24"/>
      <c r="HTQ24"/>
      <c r="HTR24"/>
      <c r="HTS24"/>
      <c r="HTT24"/>
      <c r="HTU24"/>
      <c r="HTV24"/>
      <c r="HTW24"/>
      <c r="HTX24"/>
      <c r="HTY24"/>
      <c r="HTZ24"/>
      <c r="HUA24"/>
      <c r="HUB24"/>
      <c r="HUC24"/>
      <c r="HUD24"/>
      <c r="HUE24"/>
      <c r="HUF24"/>
      <c r="HUG24"/>
      <c r="HUH24"/>
      <c r="HUI24"/>
      <c r="HUJ24"/>
      <c r="HUK24"/>
      <c r="HUL24"/>
      <c r="HUM24"/>
      <c r="HUN24"/>
      <c r="HUO24"/>
      <c r="HUP24"/>
      <c r="HUQ24"/>
      <c r="HUR24"/>
      <c r="HUS24"/>
      <c r="HUT24"/>
      <c r="HUU24"/>
      <c r="HUV24"/>
      <c r="HUW24"/>
      <c r="HUX24"/>
      <c r="HUY24"/>
      <c r="HUZ24"/>
      <c r="HVA24"/>
      <c r="HVB24"/>
      <c r="HVC24"/>
      <c r="HVD24"/>
      <c r="HVE24"/>
      <c r="HVF24"/>
      <c r="HVG24"/>
      <c r="HVH24"/>
      <c r="HVI24"/>
      <c r="HVJ24"/>
      <c r="HVK24"/>
      <c r="HVL24"/>
      <c r="HVM24"/>
      <c r="HVN24"/>
      <c r="HVO24"/>
      <c r="HVP24"/>
      <c r="HVQ24"/>
      <c r="HVR24"/>
      <c r="HVS24"/>
      <c r="HVT24"/>
      <c r="HVU24"/>
      <c r="HVV24"/>
      <c r="HVW24"/>
      <c r="HVX24"/>
      <c r="HVY24"/>
      <c r="HVZ24"/>
      <c r="HWA24"/>
      <c r="HWB24"/>
      <c r="HWC24"/>
      <c r="HWD24"/>
      <c r="HWE24"/>
      <c r="HWF24"/>
      <c r="HWG24"/>
      <c r="HWH24"/>
      <c r="HWI24"/>
      <c r="HWJ24"/>
      <c r="HWK24"/>
      <c r="HWL24"/>
      <c r="HWM24"/>
      <c r="HWN24"/>
      <c r="HWO24"/>
      <c r="HWP24"/>
      <c r="HWQ24"/>
      <c r="HWR24"/>
      <c r="HWS24"/>
      <c r="HWT24"/>
      <c r="HWU24"/>
      <c r="HWV24"/>
      <c r="HWW24"/>
      <c r="HWX24"/>
      <c r="HWY24"/>
      <c r="HWZ24"/>
      <c r="HXA24"/>
      <c r="HXB24"/>
      <c r="HXC24"/>
      <c r="HXD24"/>
      <c r="HXE24"/>
      <c r="HXF24"/>
      <c r="HXG24"/>
      <c r="HXH24"/>
      <c r="HXI24"/>
      <c r="HXJ24"/>
      <c r="HXK24"/>
      <c r="HXL24"/>
      <c r="HXM24"/>
      <c r="HXN24"/>
      <c r="HXO24"/>
      <c r="HXP24"/>
      <c r="HXQ24"/>
      <c r="HXR24"/>
      <c r="HXS24"/>
      <c r="HXT24"/>
      <c r="HXU24"/>
      <c r="HXV24"/>
      <c r="HXW24"/>
      <c r="HXX24"/>
      <c r="HXY24"/>
      <c r="HXZ24"/>
      <c r="HYA24"/>
      <c r="HYB24"/>
      <c r="HYC24"/>
      <c r="HYD24"/>
      <c r="HYE24"/>
      <c r="HYF24"/>
      <c r="HYG24"/>
      <c r="HYH24"/>
      <c r="HYI24"/>
      <c r="HYJ24"/>
      <c r="HYK24"/>
      <c r="HYL24"/>
      <c r="HYM24"/>
      <c r="HYN24"/>
      <c r="HYO24"/>
      <c r="HYP24"/>
      <c r="HYQ24"/>
      <c r="HYR24"/>
      <c r="HYS24"/>
      <c r="HYT24"/>
      <c r="HYU24"/>
      <c r="HYV24"/>
      <c r="HYW24"/>
      <c r="HYX24"/>
      <c r="HYY24"/>
      <c r="HYZ24"/>
      <c r="HZA24"/>
      <c r="HZB24"/>
      <c r="HZC24"/>
      <c r="HZD24"/>
      <c r="HZE24"/>
      <c r="HZF24"/>
      <c r="HZG24"/>
      <c r="HZH24"/>
      <c r="HZI24"/>
      <c r="HZJ24"/>
      <c r="HZK24"/>
      <c r="HZL24"/>
      <c r="HZM24"/>
      <c r="HZN24"/>
      <c r="HZO24"/>
      <c r="HZP24"/>
      <c r="HZQ24"/>
      <c r="HZR24"/>
      <c r="HZS24"/>
      <c r="HZT24"/>
      <c r="HZU24"/>
      <c r="HZV24"/>
      <c r="HZW24"/>
      <c r="HZX24"/>
      <c r="HZY24"/>
      <c r="HZZ24"/>
      <c r="IAA24"/>
      <c r="IAB24"/>
      <c r="IAC24"/>
      <c r="IAD24"/>
      <c r="IAE24"/>
      <c r="IAF24"/>
      <c r="IAG24"/>
      <c r="IAH24"/>
      <c r="IAI24"/>
      <c r="IAJ24"/>
      <c r="IAK24"/>
      <c r="IAL24"/>
      <c r="IAM24"/>
      <c r="IAN24"/>
      <c r="IAO24"/>
      <c r="IAP24"/>
      <c r="IAQ24"/>
      <c r="IAR24"/>
      <c r="IAS24"/>
      <c r="IAT24"/>
      <c r="IAU24"/>
      <c r="IAV24"/>
      <c r="IAW24"/>
      <c r="IAX24"/>
      <c r="IAY24"/>
      <c r="IAZ24"/>
      <c r="IBA24"/>
      <c r="IBB24"/>
      <c r="IBC24"/>
      <c r="IBD24"/>
      <c r="IBE24"/>
      <c r="IBF24"/>
      <c r="IBG24"/>
      <c r="IBH24"/>
      <c r="IBI24"/>
      <c r="IBJ24"/>
      <c r="IBK24"/>
      <c r="IBL24"/>
      <c r="IBM24"/>
      <c r="IBN24"/>
      <c r="IBO24"/>
      <c r="IBP24"/>
      <c r="IBQ24"/>
      <c r="IBR24"/>
      <c r="IBS24"/>
      <c r="IBT24"/>
      <c r="IBU24"/>
      <c r="IBV24"/>
      <c r="IBW24"/>
      <c r="IBX24"/>
      <c r="IBY24"/>
      <c r="IBZ24"/>
      <c r="ICA24"/>
      <c r="ICB24"/>
      <c r="ICC24"/>
      <c r="ICD24"/>
      <c r="ICE24"/>
      <c r="ICF24"/>
      <c r="ICG24"/>
      <c r="ICH24"/>
      <c r="ICI24"/>
      <c r="ICJ24"/>
      <c r="ICK24"/>
      <c r="ICL24"/>
      <c r="ICM24"/>
      <c r="ICN24"/>
      <c r="ICO24"/>
      <c r="ICP24"/>
      <c r="ICQ24"/>
      <c r="ICR24"/>
      <c r="ICS24"/>
      <c r="ICT24"/>
      <c r="ICU24"/>
      <c r="ICV24"/>
      <c r="ICW24"/>
      <c r="ICX24"/>
      <c r="ICY24"/>
      <c r="ICZ24"/>
      <c r="IDA24"/>
      <c r="IDB24"/>
      <c r="IDC24"/>
      <c r="IDD24"/>
      <c r="IDE24"/>
      <c r="IDF24"/>
      <c r="IDG24"/>
      <c r="IDH24"/>
      <c r="IDI24"/>
      <c r="IDJ24"/>
      <c r="IDK24"/>
      <c r="IDL24"/>
      <c r="IDM24"/>
      <c r="IDN24"/>
      <c r="IDO24"/>
      <c r="IDP24"/>
      <c r="IDQ24"/>
      <c r="IDR24"/>
      <c r="IDS24"/>
      <c r="IDT24"/>
      <c r="IDU24"/>
      <c r="IDV24"/>
      <c r="IDW24"/>
      <c r="IDX24"/>
      <c r="IDY24"/>
      <c r="IDZ24"/>
      <c r="IEA24"/>
      <c r="IEB24"/>
      <c r="IEC24"/>
      <c r="IED24"/>
      <c r="IEE24"/>
      <c r="IEF24"/>
      <c r="IEG24"/>
      <c r="IEH24"/>
      <c r="IEI24"/>
      <c r="IEJ24"/>
      <c r="IEK24"/>
      <c r="IEL24"/>
      <c r="IEM24"/>
      <c r="IEN24"/>
      <c r="IEO24"/>
      <c r="IEP24"/>
      <c r="IEQ24"/>
      <c r="IER24"/>
      <c r="IES24"/>
      <c r="IET24"/>
      <c r="IEU24"/>
      <c r="IEV24"/>
      <c r="IEW24"/>
      <c r="IEX24"/>
      <c r="IEY24"/>
      <c r="IEZ24"/>
      <c r="IFA24"/>
      <c r="IFB24"/>
      <c r="IFC24"/>
      <c r="IFD24"/>
      <c r="IFE24"/>
      <c r="IFF24"/>
      <c r="IFG24"/>
      <c r="IFH24"/>
      <c r="IFI24"/>
      <c r="IFJ24"/>
      <c r="IFK24"/>
      <c r="IFL24"/>
      <c r="IFM24"/>
      <c r="IFN24"/>
      <c r="IFO24"/>
      <c r="IFP24"/>
      <c r="IFQ24"/>
      <c r="IFR24"/>
      <c r="IFS24"/>
      <c r="IFT24"/>
      <c r="IFU24"/>
      <c r="IFV24"/>
      <c r="IFW24"/>
      <c r="IFX24"/>
      <c r="IFY24"/>
      <c r="IFZ24"/>
      <c r="IGA24"/>
      <c r="IGB24"/>
      <c r="IGC24"/>
      <c r="IGD24"/>
      <c r="IGE24"/>
      <c r="IGF24"/>
      <c r="IGG24"/>
      <c r="IGH24"/>
      <c r="IGI24"/>
      <c r="IGJ24"/>
      <c r="IGK24"/>
      <c r="IGL24"/>
      <c r="IGM24"/>
      <c r="IGN24"/>
      <c r="IGO24"/>
      <c r="IGP24"/>
      <c r="IGQ24"/>
      <c r="IGR24"/>
      <c r="IGS24"/>
      <c r="IGT24"/>
      <c r="IGU24"/>
      <c r="IGV24"/>
      <c r="IGW24"/>
      <c r="IGX24"/>
      <c r="IGY24"/>
      <c r="IGZ24"/>
      <c r="IHA24"/>
      <c r="IHB24"/>
      <c r="IHC24"/>
      <c r="IHD24"/>
      <c r="IHE24"/>
      <c r="IHF24"/>
      <c r="IHG24"/>
      <c r="IHH24"/>
      <c r="IHI24"/>
      <c r="IHJ24"/>
      <c r="IHK24"/>
      <c r="IHL24"/>
      <c r="IHM24"/>
      <c r="IHN24"/>
      <c r="IHO24"/>
      <c r="IHP24"/>
      <c r="IHQ24"/>
      <c r="IHR24"/>
      <c r="IHS24"/>
      <c r="IHT24"/>
      <c r="IHU24"/>
      <c r="IHV24"/>
      <c r="IHW24"/>
      <c r="IHX24"/>
      <c r="IHY24"/>
      <c r="IHZ24"/>
      <c r="IIA24"/>
      <c r="IIB24"/>
      <c r="IIC24"/>
      <c r="IID24"/>
      <c r="IIE24"/>
      <c r="IIF24"/>
      <c r="IIG24"/>
      <c r="IIH24"/>
      <c r="III24"/>
      <c r="IIJ24"/>
      <c r="IIK24"/>
      <c r="IIL24"/>
      <c r="IIM24"/>
      <c r="IIN24"/>
      <c r="IIO24"/>
      <c r="IIP24"/>
      <c r="IIQ24"/>
      <c r="IIR24"/>
      <c r="IIS24"/>
      <c r="IIT24"/>
      <c r="IIU24"/>
      <c r="IIV24"/>
      <c r="IIW24"/>
      <c r="IIX24"/>
      <c r="IIY24"/>
      <c r="IIZ24"/>
      <c r="IJA24"/>
      <c r="IJB24"/>
      <c r="IJC24"/>
      <c r="IJD24"/>
      <c r="IJE24"/>
      <c r="IJF24"/>
      <c r="IJG24"/>
      <c r="IJH24"/>
      <c r="IJI24"/>
      <c r="IJJ24"/>
      <c r="IJK24"/>
      <c r="IJL24"/>
      <c r="IJM24"/>
      <c r="IJN24"/>
      <c r="IJO24"/>
      <c r="IJP24"/>
      <c r="IJQ24"/>
      <c r="IJR24"/>
      <c r="IJS24"/>
      <c r="IJT24"/>
      <c r="IJU24"/>
      <c r="IJV24"/>
      <c r="IJW24"/>
      <c r="IJX24"/>
      <c r="IJY24"/>
      <c r="IJZ24"/>
      <c r="IKA24"/>
      <c r="IKB24"/>
      <c r="IKC24"/>
      <c r="IKD24"/>
      <c r="IKE24"/>
      <c r="IKF24"/>
      <c r="IKG24"/>
      <c r="IKH24"/>
      <c r="IKI24"/>
      <c r="IKJ24"/>
      <c r="IKK24"/>
      <c r="IKL24"/>
      <c r="IKM24"/>
      <c r="IKN24"/>
      <c r="IKO24"/>
      <c r="IKP24"/>
      <c r="IKQ24"/>
      <c r="IKR24"/>
      <c r="IKS24"/>
      <c r="IKT24"/>
      <c r="IKU24"/>
      <c r="IKV24"/>
      <c r="IKW24"/>
      <c r="IKX24"/>
      <c r="IKY24"/>
      <c r="IKZ24"/>
      <c r="ILA24"/>
      <c r="ILB24"/>
      <c r="ILC24"/>
      <c r="ILD24"/>
      <c r="ILE24"/>
      <c r="ILF24"/>
      <c r="ILG24"/>
      <c r="ILH24"/>
      <c r="ILI24"/>
      <c r="ILJ24"/>
      <c r="ILK24"/>
      <c r="ILL24"/>
      <c r="ILM24"/>
      <c r="ILN24"/>
      <c r="ILO24"/>
      <c r="ILP24"/>
      <c r="ILQ24"/>
      <c r="ILR24"/>
      <c r="ILS24"/>
      <c r="ILT24"/>
      <c r="ILU24"/>
      <c r="ILV24"/>
      <c r="ILW24"/>
      <c r="ILX24"/>
      <c r="ILY24"/>
      <c r="ILZ24"/>
      <c r="IMA24"/>
      <c r="IMB24"/>
      <c r="IMC24"/>
      <c r="IMD24"/>
      <c r="IME24"/>
      <c r="IMF24"/>
      <c r="IMG24"/>
      <c r="IMH24"/>
      <c r="IMI24"/>
      <c r="IMJ24"/>
      <c r="IMK24"/>
      <c r="IML24"/>
      <c r="IMM24"/>
      <c r="IMN24"/>
      <c r="IMO24"/>
      <c r="IMP24"/>
      <c r="IMQ24"/>
      <c r="IMR24"/>
      <c r="IMS24"/>
      <c r="IMT24"/>
      <c r="IMU24"/>
      <c r="IMV24"/>
      <c r="IMW24"/>
      <c r="IMX24"/>
      <c r="IMY24"/>
      <c r="IMZ24"/>
      <c r="INA24"/>
      <c r="INB24"/>
      <c r="INC24"/>
      <c r="IND24"/>
      <c r="INE24"/>
      <c r="INF24"/>
      <c r="ING24"/>
      <c r="INH24"/>
      <c r="INI24"/>
      <c r="INJ24"/>
      <c r="INK24"/>
      <c r="INL24"/>
      <c r="INM24"/>
      <c r="INN24"/>
      <c r="INO24"/>
      <c r="INP24"/>
      <c r="INQ24"/>
      <c r="INR24"/>
      <c r="INS24"/>
      <c r="INT24"/>
      <c r="INU24"/>
      <c r="INV24"/>
      <c r="INW24"/>
      <c r="INX24"/>
      <c r="INY24"/>
      <c r="INZ24"/>
      <c r="IOA24"/>
      <c r="IOB24"/>
      <c r="IOC24"/>
      <c r="IOD24"/>
      <c r="IOE24"/>
      <c r="IOF24"/>
      <c r="IOG24"/>
      <c r="IOH24"/>
      <c r="IOI24"/>
      <c r="IOJ24"/>
      <c r="IOK24"/>
      <c r="IOL24"/>
      <c r="IOM24"/>
      <c r="ION24"/>
      <c r="IOO24"/>
      <c r="IOP24"/>
      <c r="IOQ24"/>
      <c r="IOR24"/>
      <c r="IOS24"/>
      <c r="IOT24"/>
      <c r="IOU24"/>
      <c r="IOV24"/>
      <c r="IOW24"/>
      <c r="IOX24"/>
      <c r="IOY24"/>
      <c r="IOZ24"/>
      <c r="IPA24"/>
      <c r="IPB24"/>
      <c r="IPC24"/>
      <c r="IPD24"/>
      <c r="IPE24"/>
      <c r="IPF24"/>
      <c r="IPG24"/>
      <c r="IPH24"/>
      <c r="IPI24"/>
      <c r="IPJ24"/>
      <c r="IPK24"/>
      <c r="IPL24"/>
      <c r="IPM24"/>
      <c r="IPN24"/>
      <c r="IPO24"/>
      <c r="IPP24"/>
      <c r="IPQ24"/>
      <c r="IPR24"/>
      <c r="IPS24"/>
      <c r="IPT24"/>
      <c r="IPU24"/>
      <c r="IPV24"/>
      <c r="IPW24"/>
      <c r="IPX24"/>
      <c r="IPY24"/>
      <c r="IPZ24"/>
      <c r="IQA24"/>
      <c r="IQB24"/>
      <c r="IQC24"/>
      <c r="IQD24"/>
      <c r="IQE24"/>
      <c r="IQF24"/>
      <c r="IQG24"/>
      <c r="IQH24"/>
      <c r="IQI24"/>
      <c r="IQJ24"/>
      <c r="IQK24"/>
      <c r="IQL24"/>
      <c r="IQM24"/>
      <c r="IQN24"/>
      <c r="IQO24"/>
      <c r="IQP24"/>
      <c r="IQQ24"/>
      <c r="IQR24"/>
      <c r="IQS24"/>
      <c r="IQT24"/>
      <c r="IQU24"/>
      <c r="IQV24"/>
      <c r="IQW24"/>
      <c r="IQX24"/>
      <c r="IQY24"/>
      <c r="IQZ24"/>
      <c r="IRA24"/>
      <c r="IRB24"/>
      <c r="IRC24"/>
      <c r="IRD24"/>
      <c r="IRE24"/>
      <c r="IRF24"/>
      <c r="IRG24"/>
      <c r="IRH24"/>
      <c r="IRI24"/>
      <c r="IRJ24"/>
      <c r="IRK24"/>
      <c r="IRL24"/>
      <c r="IRM24"/>
      <c r="IRN24"/>
      <c r="IRO24"/>
      <c r="IRP24"/>
      <c r="IRQ24"/>
      <c r="IRR24"/>
      <c r="IRS24"/>
      <c r="IRT24"/>
      <c r="IRU24"/>
      <c r="IRV24"/>
      <c r="IRW24"/>
      <c r="IRX24"/>
      <c r="IRY24"/>
      <c r="IRZ24"/>
      <c r="ISA24"/>
      <c r="ISB24"/>
      <c r="ISC24"/>
      <c r="ISD24"/>
      <c r="ISE24"/>
      <c r="ISF24"/>
      <c r="ISG24"/>
      <c r="ISH24"/>
      <c r="ISI24"/>
      <c r="ISJ24"/>
      <c r="ISK24"/>
      <c r="ISL24"/>
      <c r="ISM24"/>
      <c r="ISN24"/>
      <c r="ISO24"/>
      <c r="ISP24"/>
      <c r="ISQ24"/>
      <c r="ISR24"/>
      <c r="ISS24"/>
      <c r="IST24"/>
      <c r="ISU24"/>
      <c r="ISV24"/>
      <c r="ISW24"/>
      <c r="ISX24"/>
      <c r="ISY24"/>
      <c r="ISZ24"/>
      <c r="ITA24"/>
      <c r="ITB24"/>
      <c r="ITC24"/>
      <c r="ITD24"/>
      <c r="ITE24"/>
      <c r="ITF24"/>
      <c r="ITG24"/>
      <c r="ITH24"/>
      <c r="ITI24"/>
      <c r="ITJ24"/>
      <c r="ITK24"/>
      <c r="ITL24"/>
      <c r="ITM24"/>
      <c r="ITN24"/>
      <c r="ITO24"/>
      <c r="ITP24"/>
      <c r="ITQ24"/>
      <c r="ITR24"/>
      <c r="ITS24"/>
      <c r="ITT24"/>
      <c r="ITU24"/>
      <c r="ITV24"/>
      <c r="ITW24"/>
      <c r="ITX24"/>
      <c r="ITY24"/>
      <c r="ITZ24"/>
      <c r="IUA24"/>
      <c r="IUB24"/>
      <c r="IUC24"/>
      <c r="IUD24"/>
      <c r="IUE24"/>
      <c r="IUF24"/>
      <c r="IUG24"/>
      <c r="IUH24"/>
      <c r="IUI24"/>
      <c r="IUJ24"/>
      <c r="IUK24"/>
      <c r="IUL24"/>
      <c r="IUM24"/>
      <c r="IUN24"/>
      <c r="IUO24"/>
      <c r="IUP24"/>
      <c r="IUQ24"/>
      <c r="IUR24"/>
      <c r="IUS24"/>
      <c r="IUT24"/>
      <c r="IUU24"/>
      <c r="IUV24"/>
      <c r="IUW24"/>
      <c r="IUX24"/>
      <c r="IUY24"/>
      <c r="IUZ24"/>
      <c r="IVA24"/>
      <c r="IVB24"/>
      <c r="IVC24"/>
      <c r="IVD24"/>
      <c r="IVE24"/>
      <c r="IVF24"/>
      <c r="IVG24"/>
      <c r="IVH24"/>
      <c r="IVI24"/>
      <c r="IVJ24"/>
      <c r="IVK24"/>
      <c r="IVL24"/>
      <c r="IVM24"/>
      <c r="IVN24"/>
      <c r="IVO24"/>
      <c r="IVP24"/>
      <c r="IVQ24"/>
      <c r="IVR24"/>
      <c r="IVS24"/>
      <c r="IVT24"/>
      <c r="IVU24"/>
      <c r="IVV24"/>
      <c r="IVW24"/>
      <c r="IVX24"/>
      <c r="IVY24"/>
      <c r="IVZ24"/>
      <c r="IWA24"/>
      <c r="IWB24"/>
      <c r="IWC24"/>
      <c r="IWD24"/>
      <c r="IWE24"/>
      <c r="IWF24"/>
      <c r="IWG24"/>
      <c r="IWH24"/>
      <c r="IWI24"/>
      <c r="IWJ24"/>
      <c r="IWK24"/>
      <c r="IWL24"/>
      <c r="IWM24"/>
      <c r="IWN24"/>
      <c r="IWO24"/>
      <c r="IWP24"/>
      <c r="IWQ24"/>
      <c r="IWR24"/>
      <c r="IWS24"/>
      <c r="IWT24"/>
      <c r="IWU24"/>
      <c r="IWV24"/>
      <c r="IWW24"/>
      <c r="IWX24"/>
      <c r="IWY24"/>
      <c r="IWZ24"/>
      <c r="IXA24"/>
      <c r="IXB24"/>
      <c r="IXC24"/>
      <c r="IXD24"/>
      <c r="IXE24"/>
      <c r="IXF24"/>
      <c r="IXG24"/>
      <c r="IXH24"/>
      <c r="IXI24"/>
      <c r="IXJ24"/>
      <c r="IXK24"/>
      <c r="IXL24"/>
      <c r="IXM24"/>
      <c r="IXN24"/>
      <c r="IXO24"/>
      <c r="IXP24"/>
      <c r="IXQ24"/>
      <c r="IXR24"/>
      <c r="IXS24"/>
      <c r="IXT24"/>
      <c r="IXU24"/>
      <c r="IXV24"/>
      <c r="IXW24"/>
      <c r="IXX24"/>
      <c r="IXY24"/>
      <c r="IXZ24"/>
      <c r="IYA24"/>
      <c r="IYB24"/>
      <c r="IYC24"/>
      <c r="IYD24"/>
      <c r="IYE24"/>
      <c r="IYF24"/>
      <c r="IYG24"/>
      <c r="IYH24"/>
      <c r="IYI24"/>
      <c r="IYJ24"/>
      <c r="IYK24"/>
      <c r="IYL24"/>
      <c r="IYM24"/>
      <c r="IYN24"/>
      <c r="IYO24"/>
      <c r="IYP24"/>
      <c r="IYQ24"/>
      <c r="IYR24"/>
      <c r="IYS24"/>
      <c r="IYT24"/>
      <c r="IYU24"/>
      <c r="IYV24"/>
      <c r="IYW24"/>
      <c r="IYX24"/>
      <c r="IYY24"/>
      <c r="IYZ24"/>
      <c r="IZA24"/>
      <c r="IZB24"/>
      <c r="IZC24"/>
      <c r="IZD24"/>
      <c r="IZE24"/>
      <c r="IZF24"/>
      <c r="IZG24"/>
      <c r="IZH24"/>
      <c r="IZI24"/>
      <c r="IZJ24"/>
      <c r="IZK24"/>
      <c r="IZL24"/>
      <c r="IZM24"/>
      <c r="IZN24"/>
      <c r="IZO24"/>
      <c r="IZP24"/>
      <c r="IZQ24"/>
      <c r="IZR24"/>
      <c r="IZS24"/>
      <c r="IZT24"/>
      <c r="IZU24"/>
      <c r="IZV24"/>
      <c r="IZW24"/>
      <c r="IZX24"/>
      <c r="IZY24"/>
      <c r="IZZ24"/>
      <c r="JAA24"/>
      <c r="JAB24"/>
      <c r="JAC24"/>
      <c r="JAD24"/>
      <c r="JAE24"/>
      <c r="JAF24"/>
      <c r="JAG24"/>
      <c r="JAH24"/>
      <c r="JAI24"/>
      <c r="JAJ24"/>
      <c r="JAK24"/>
      <c r="JAL24"/>
      <c r="JAM24"/>
      <c r="JAN24"/>
      <c r="JAO24"/>
      <c r="JAP24"/>
      <c r="JAQ24"/>
      <c r="JAR24"/>
      <c r="JAS24"/>
      <c r="JAT24"/>
      <c r="JAU24"/>
      <c r="JAV24"/>
      <c r="JAW24"/>
      <c r="JAX24"/>
      <c r="JAY24"/>
      <c r="JAZ24"/>
      <c r="JBA24"/>
      <c r="JBB24"/>
      <c r="JBC24"/>
      <c r="JBD24"/>
      <c r="JBE24"/>
      <c r="JBF24"/>
      <c r="JBG24"/>
      <c r="JBH24"/>
      <c r="JBI24"/>
      <c r="JBJ24"/>
      <c r="JBK24"/>
      <c r="JBL24"/>
      <c r="JBM24"/>
      <c r="JBN24"/>
      <c r="JBO24"/>
      <c r="JBP24"/>
      <c r="JBQ24"/>
      <c r="JBR24"/>
      <c r="JBS24"/>
      <c r="JBT24"/>
      <c r="JBU24"/>
      <c r="JBV24"/>
      <c r="JBW24"/>
      <c r="JBX24"/>
      <c r="JBY24"/>
      <c r="JBZ24"/>
      <c r="JCA24"/>
      <c r="JCB24"/>
      <c r="JCC24"/>
      <c r="JCD24"/>
      <c r="JCE24"/>
      <c r="JCF24"/>
      <c r="JCG24"/>
      <c r="JCH24"/>
      <c r="JCI24"/>
      <c r="JCJ24"/>
      <c r="JCK24"/>
      <c r="JCL24"/>
      <c r="JCM24"/>
      <c r="JCN24"/>
      <c r="JCO24"/>
      <c r="JCP24"/>
      <c r="JCQ24"/>
      <c r="JCR24"/>
      <c r="JCS24"/>
      <c r="JCT24"/>
      <c r="JCU24"/>
      <c r="JCV24"/>
      <c r="JCW24"/>
      <c r="JCX24"/>
      <c r="JCY24"/>
      <c r="JCZ24"/>
      <c r="JDA24"/>
      <c r="JDB24"/>
      <c r="JDC24"/>
      <c r="JDD24"/>
      <c r="JDE24"/>
      <c r="JDF24"/>
      <c r="JDG24"/>
      <c r="JDH24"/>
      <c r="JDI24"/>
      <c r="JDJ24"/>
      <c r="JDK24"/>
      <c r="JDL24"/>
      <c r="JDM24"/>
      <c r="JDN24"/>
      <c r="JDO24"/>
      <c r="JDP24"/>
      <c r="JDQ24"/>
      <c r="JDR24"/>
      <c r="JDS24"/>
      <c r="JDT24"/>
      <c r="JDU24"/>
      <c r="JDV24"/>
      <c r="JDW24"/>
      <c r="JDX24"/>
      <c r="JDY24"/>
      <c r="JDZ24"/>
      <c r="JEA24"/>
      <c r="JEB24"/>
      <c r="JEC24"/>
      <c r="JED24"/>
      <c r="JEE24"/>
      <c r="JEF24"/>
      <c r="JEG24"/>
      <c r="JEH24"/>
      <c r="JEI24"/>
      <c r="JEJ24"/>
      <c r="JEK24"/>
      <c r="JEL24"/>
      <c r="JEM24"/>
      <c r="JEN24"/>
      <c r="JEO24"/>
      <c r="JEP24"/>
      <c r="JEQ24"/>
      <c r="JER24"/>
      <c r="JES24"/>
      <c r="JET24"/>
      <c r="JEU24"/>
      <c r="JEV24"/>
      <c r="JEW24"/>
      <c r="JEX24"/>
      <c r="JEY24"/>
      <c r="JEZ24"/>
      <c r="JFA24"/>
      <c r="JFB24"/>
      <c r="JFC24"/>
      <c r="JFD24"/>
      <c r="JFE24"/>
      <c r="JFF24"/>
      <c r="JFG24"/>
      <c r="JFH24"/>
      <c r="JFI24"/>
      <c r="JFJ24"/>
      <c r="JFK24"/>
      <c r="JFL24"/>
      <c r="JFM24"/>
      <c r="JFN24"/>
      <c r="JFO24"/>
      <c r="JFP24"/>
      <c r="JFQ24"/>
      <c r="JFR24"/>
      <c r="JFS24"/>
      <c r="JFT24"/>
      <c r="JFU24"/>
      <c r="JFV24"/>
      <c r="JFW24"/>
      <c r="JFX24"/>
      <c r="JFY24"/>
      <c r="JFZ24"/>
      <c r="JGA24"/>
      <c r="JGB24"/>
      <c r="JGC24"/>
      <c r="JGD24"/>
      <c r="JGE24"/>
      <c r="JGF24"/>
      <c r="JGG24"/>
      <c r="JGH24"/>
      <c r="JGI24"/>
      <c r="JGJ24"/>
      <c r="JGK24"/>
      <c r="JGL24"/>
      <c r="JGM24"/>
      <c r="JGN24"/>
      <c r="JGO24"/>
      <c r="JGP24"/>
      <c r="JGQ24"/>
      <c r="JGR24"/>
      <c r="JGS24"/>
      <c r="JGT24"/>
      <c r="JGU24"/>
      <c r="JGV24"/>
      <c r="JGW24"/>
      <c r="JGX24"/>
      <c r="JGY24"/>
      <c r="JGZ24"/>
      <c r="JHA24"/>
      <c r="JHB24"/>
      <c r="JHC24"/>
      <c r="JHD24"/>
      <c r="JHE24"/>
      <c r="JHF24"/>
      <c r="JHG24"/>
      <c r="JHH24"/>
      <c r="JHI24"/>
      <c r="JHJ24"/>
      <c r="JHK24"/>
      <c r="JHL24"/>
      <c r="JHM24"/>
      <c r="JHN24"/>
      <c r="JHO24"/>
      <c r="JHP24"/>
      <c r="JHQ24"/>
      <c r="JHR24"/>
      <c r="JHS24"/>
      <c r="JHT24"/>
      <c r="JHU24"/>
      <c r="JHV24"/>
      <c r="JHW24"/>
      <c r="JHX24"/>
      <c r="JHY24"/>
      <c r="JHZ24"/>
      <c r="JIA24"/>
      <c r="JIB24"/>
      <c r="JIC24"/>
      <c r="JID24"/>
      <c r="JIE24"/>
      <c r="JIF24"/>
      <c r="JIG24"/>
      <c r="JIH24"/>
      <c r="JII24"/>
      <c r="JIJ24"/>
      <c r="JIK24"/>
      <c r="JIL24"/>
      <c r="JIM24"/>
      <c r="JIN24"/>
      <c r="JIO24"/>
      <c r="JIP24"/>
      <c r="JIQ24"/>
      <c r="JIR24"/>
      <c r="JIS24"/>
      <c r="JIT24"/>
      <c r="JIU24"/>
      <c r="JIV24"/>
      <c r="JIW24"/>
      <c r="JIX24"/>
      <c r="JIY24"/>
      <c r="JIZ24"/>
      <c r="JJA24"/>
      <c r="JJB24"/>
      <c r="JJC24"/>
      <c r="JJD24"/>
      <c r="JJE24"/>
      <c r="JJF24"/>
      <c r="JJG24"/>
      <c r="JJH24"/>
      <c r="JJI24"/>
      <c r="JJJ24"/>
      <c r="JJK24"/>
      <c r="JJL24"/>
      <c r="JJM24"/>
      <c r="JJN24"/>
      <c r="JJO24"/>
      <c r="JJP24"/>
      <c r="JJQ24"/>
      <c r="JJR24"/>
      <c r="JJS24"/>
      <c r="JJT24"/>
      <c r="JJU24"/>
      <c r="JJV24"/>
      <c r="JJW24"/>
      <c r="JJX24"/>
      <c r="JJY24"/>
      <c r="JJZ24"/>
      <c r="JKA24"/>
      <c r="JKB24"/>
      <c r="JKC24"/>
      <c r="JKD24"/>
      <c r="JKE24"/>
      <c r="JKF24"/>
      <c r="JKG24"/>
      <c r="JKH24"/>
      <c r="JKI24"/>
      <c r="JKJ24"/>
      <c r="JKK24"/>
      <c r="JKL24"/>
      <c r="JKM24"/>
      <c r="JKN24"/>
      <c r="JKO24"/>
      <c r="JKP24"/>
      <c r="JKQ24"/>
      <c r="JKR24"/>
      <c r="JKS24"/>
      <c r="JKT24"/>
      <c r="JKU24"/>
      <c r="JKV24"/>
      <c r="JKW24"/>
      <c r="JKX24"/>
      <c r="JKY24"/>
      <c r="JKZ24"/>
      <c r="JLA24"/>
      <c r="JLB24"/>
      <c r="JLC24"/>
      <c r="JLD24"/>
      <c r="JLE24"/>
      <c r="JLF24"/>
      <c r="JLG24"/>
      <c r="JLH24"/>
      <c r="JLI24"/>
      <c r="JLJ24"/>
      <c r="JLK24"/>
      <c r="JLL24"/>
      <c r="JLM24"/>
      <c r="JLN24"/>
      <c r="JLO24"/>
      <c r="JLP24"/>
      <c r="JLQ24"/>
      <c r="JLR24"/>
      <c r="JLS24"/>
      <c r="JLT24"/>
      <c r="JLU24"/>
      <c r="JLV24"/>
      <c r="JLW24"/>
      <c r="JLX24"/>
      <c r="JLY24"/>
      <c r="JLZ24"/>
      <c r="JMA24"/>
      <c r="JMB24"/>
      <c r="JMC24"/>
      <c r="JMD24"/>
      <c r="JME24"/>
      <c r="JMF24"/>
      <c r="JMG24"/>
      <c r="JMH24"/>
      <c r="JMI24"/>
      <c r="JMJ24"/>
      <c r="JMK24"/>
      <c r="JML24"/>
      <c r="JMM24"/>
      <c r="JMN24"/>
      <c r="JMO24"/>
      <c r="JMP24"/>
      <c r="JMQ24"/>
      <c r="JMR24"/>
      <c r="JMS24"/>
      <c r="JMT24"/>
      <c r="JMU24"/>
      <c r="JMV24"/>
      <c r="JMW24"/>
      <c r="JMX24"/>
      <c r="JMY24"/>
      <c r="JMZ24"/>
      <c r="JNA24"/>
      <c r="JNB24"/>
      <c r="JNC24"/>
      <c r="JND24"/>
      <c r="JNE24"/>
      <c r="JNF24"/>
      <c r="JNG24"/>
      <c r="JNH24"/>
      <c r="JNI24"/>
      <c r="JNJ24"/>
      <c r="JNK24"/>
      <c r="JNL24"/>
      <c r="JNM24"/>
      <c r="JNN24"/>
      <c r="JNO24"/>
      <c r="JNP24"/>
      <c r="JNQ24"/>
      <c r="JNR24"/>
      <c r="JNS24"/>
      <c r="JNT24"/>
      <c r="JNU24"/>
      <c r="JNV24"/>
      <c r="JNW24"/>
      <c r="JNX24"/>
      <c r="JNY24"/>
      <c r="JNZ24"/>
      <c r="JOA24"/>
      <c r="JOB24"/>
      <c r="JOC24"/>
      <c r="JOD24"/>
      <c r="JOE24"/>
      <c r="JOF24"/>
      <c r="JOG24"/>
      <c r="JOH24"/>
      <c r="JOI24"/>
      <c r="JOJ24"/>
      <c r="JOK24"/>
      <c r="JOL24"/>
      <c r="JOM24"/>
      <c r="JON24"/>
      <c r="JOO24"/>
      <c r="JOP24"/>
      <c r="JOQ24"/>
      <c r="JOR24"/>
      <c r="JOS24"/>
      <c r="JOT24"/>
      <c r="JOU24"/>
      <c r="JOV24"/>
      <c r="JOW24"/>
      <c r="JOX24"/>
      <c r="JOY24"/>
      <c r="JOZ24"/>
      <c r="JPA24"/>
      <c r="JPB24"/>
      <c r="JPC24"/>
      <c r="JPD24"/>
      <c r="JPE24"/>
      <c r="JPF24"/>
      <c r="JPG24"/>
      <c r="JPH24"/>
      <c r="JPI24"/>
      <c r="JPJ24"/>
      <c r="JPK24"/>
      <c r="JPL24"/>
      <c r="JPM24"/>
      <c r="JPN24"/>
      <c r="JPO24"/>
      <c r="JPP24"/>
      <c r="JPQ24"/>
      <c r="JPR24"/>
      <c r="JPS24"/>
      <c r="JPT24"/>
      <c r="JPU24"/>
      <c r="JPV24"/>
      <c r="JPW24"/>
      <c r="JPX24"/>
      <c r="JPY24"/>
      <c r="JPZ24"/>
      <c r="JQA24"/>
      <c r="JQB24"/>
      <c r="JQC24"/>
      <c r="JQD24"/>
      <c r="JQE24"/>
      <c r="JQF24"/>
      <c r="JQG24"/>
      <c r="JQH24"/>
      <c r="JQI24"/>
      <c r="JQJ24"/>
      <c r="JQK24"/>
      <c r="JQL24"/>
      <c r="JQM24"/>
      <c r="JQN24"/>
      <c r="JQO24"/>
      <c r="JQP24"/>
      <c r="JQQ24"/>
      <c r="JQR24"/>
      <c r="JQS24"/>
      <c r="JQT24"/>
      <c r="JQU24"/>
      <c r="JQV24"/>
      <c r="JQW24"/>
      <c r="JQX24"/>
      <c r="JQY24"/>
      <c r="JQZ24"/>
      <c r="JRA24"/>
      <c r="JRB24"/>
      <c r="JRC24"/>
      <c r="JRD24"/>
      <c r="JRE24"/>
      <c r="JRF24"/>
      <c r="JRG24"/>
      <c r="JRH24"/>
      <c r="JRI24"/>
      <c r="JRJ24"/>
      <c r="JRK24"/>
      <c r="JRL24"/>
      <c r="JRM24"/>
      <c r="JRN24"/>
      <c r="JRO24"/>
      <c r="JRP24"/>
      <c r="JRQ24"/>
      <c r="JRR24"/>
      <c r="JRS24"/>
      <c r="JRT24"/>
      <c r="JRU24"/>
      <c r="JRV24"/>
      <c r="JRW24"/>
      <c r="JRX24"/>
      <c r="JRY24"/>
      <c r="JRZ24"/>
      <c r="JSA24"/>
      <c r="JSB24"/>
      <c r="JSC24"/>
      <c r="JSD24"/>
      <c r="JSE24"/>
      <c r="JSF24"/>
      <c r="JSG24"/>
      <c r="JSH24"/>
      <c r="JSI24"/>
      <c r="JSJ24"/>
      <c r="JSK24"/>
      <c r="JSL24"/>
      <c r="JSM24"/>
      <c r="JSN24"/>
      <c r="JSO24"/>
      <c r="JSP24"/>
      <c r="JSQ24"/>
      <c r="JSR24"/>
      <c r="JSS24"/>
      <c r="JST24"/>
      <c r="JSU24"/>
      <c r="JSV24"/>
      <c r="JSW24"/>
      <c r="JSX24"/>
      <c r="JSY24"/>
      <c r="JSZ24"/>
      <c r="JTA24"/>
      <c r="JTB24"/>
      <c r="JTC24"/>
      <c r="JTD24"/>
      <c r="JTE24"/>
      <c r="JTF24"/>
      <c r="JTG24"/>
      <c r="JTH24"/>
      <c r="JTI24"/>
      <c r="JTJ24"/>
      <c r="JTK24"/>
      <c r="JTL24"/>
      <c r="JTM24"/>
      <c r="JTN24"/>
      <c r="JTO24"/>
      <c r="JTP24"/>
      <c r="JTQ24"/>
      <c r="JTR24"/>
      <c r="JTS24"/>
      <c r="JTT24"/>
      <c r="JTU24"/>
      <c r="JTV24"/>
      <c r="JTW24"/>
      <c r="JTX24"/>
      <c r="JTY24"/>
      <c r="JTZ24"/>
      <c r="JUA24"/>
      <c r="JUB24"/>
      <c r="JUC24"/>
      <c r="JUD24"/>
      <c r="JUE24"/>
      <c r="JUF24"/>
      <c r="JUG24"/>
      <c r="JUH24"/>
      <c r="JUI24"/>
      <c r="JUJ24"/>
      <c r="JUK24"/>
      <c r="JUL24"/>
      <c r="JUM24"/>
      <c r="JUN24"/>
      <c r="JUO24"/>
      <c r="JUP24"/>
      <c r="JUQ24"/>
      <c r="JUR24"/>
      <c r="JUS24"/>
      <c r="JUT24"/>
      <c r="JUU24"/>
      <c r="JUV24"/>
      <c r="JUW24"/>
      <c r="JUX24"/>
      <c r="JUY24"/>
      <c r="JUZ24"/>
      <c r="JVA24"/>
      <c r="JVB24"/>
      <c r="JVC24"/>
      <c r="JVD24"/>
      <c r="JVE24"/>
      <c r="JVF24"/>
      <c r="JVG24"/>
      <c r="JVH24"/>
      <c r="JVI24"/>
      <c r="JVJ24"/>
      <c r="JVK24"/>
      <c r="JVL24"/>
      <c r="JVM24"/>
      <c r="JVN24"/>
      <c r="JVO24"/>
      <c r="JVP24"/>
      <c r="JVQ24"/>
      <c r="JVR24"/>
      <c r="JVS24"/>
      <c r="JVT24"/>
      <c r="JVU24"/>
      <c r="JVV24"/>
      <c r="JVW24"/>
      <c r="JVX24"/>
      <c r="JVY24"/>
      <c r="JVZ24"/>
      <c r="JWA24"/>
      <c r="JWB24"/>
      <c r="JWC24"/>
      <c r="JWD24"/>
      <c r="JWE24"/>
      <c r="JWF24"/>
      <c r="JWG24"/>
      <c r="JWH24"/>
      <c r="JWI24"/>
      <c r="JWJ24"/>
      <c r="JWK24"/>
      <c r="JWL24"/>
      <c r="JWM24"/>
      <c r="JWN24"/>
      <c r="JWO24"/>
      <c r="JWP24"/>
      <c r="JWQ24"/>
      <c r="JWR24"/>
      <c r="JWS24"/>
      <c r="JWT24"/>
      <c r="JWU24"/>
      <c r="JWV24"/>
      <c r="JWW24"/>
      <c r="JWX24"/>
      <c r="JWY24"/>
      <c r="JWZ24"/>
      <c r="JXA24"/>
      <c r="JXB24"/>
      <c r="JXC24"/>
      <c r="JXD24"/>
      <c r="JXE24"/>
      <c r="JXF24"/>
      <c r="JXG24"/>
      <c r="JXH24"/>
      <c r="JXI24"/>
      <c r="JXJ24"/>
      <c r="JXK24"/>
      <c r="JXL24"/>
      <c r="JXM24"/>
      <c r="JXN24"/>
      <c r="JXO24"/>
      <c r="JXP24"/>
      <c r="JXQ24"/>
      <c r="JXR24"/>
      <c r="JXS24"/>
      <c r="JXT24"/>
      <c r="JXU24"/>
      <c r="JXV24"/>
      <c r="JXW24"/>
      <c r="JXX24"/>
      <c r="JXY24"/>
      <c r="JXZ24"/>
      <c r="JYA24"/>
      <c r="JYB24"/>
      <c r="JYC24"/>
      <c r="JYD24"/>
      <c r="JYE24"/>
      <c r="JYF24"/>
      <c r="JYG24"/>
      <c r="JYH24"/>
      <c r="JYI24"/>
      <c r="JYJ24"/>
      <c r="JYK24"/>
      <c r="JYL24"/>
      <c r="JYM24"/>
      <c r="JYN24"/>
      <c r="JYO24"/>
      <c r="JYP24"/>
      <c r="JYQ24"/>
      <c r="JYR24"/>
      <c r="JYS24"/>
      <c r="JYT24"/>
      <c r="JYU24"/>
      <c r="JYV24"/>
      <c r="JYW24"/>
      <c r="JYX24"/>
      <c r="JYY24"/>
      <c r="JYZ24"/>
      <c r="JZA24"/>
      <c r="JZB24"/>
      <c r="JZC24"/>
      <c r="JZD24"/>
      <c r="JZE24"/>
      <c r="JZF24"/>
      <c r="JZG24"/>
      <c r="JZH24"/>
      <c r="JZI24"/>
      <c r="JZJ24"/>
      <c r="JZK24"/>
      <c r="JZL24"/>
      <c r="JZM24"/>
      <c r="JZN24"/>
      <c r="JZO24"/>
      <c r="JZP24"/>
      <c r="JZQ24"/>
      <c r="JZR24"/>
      <c r="JZS24"/>
      <c r="JZT24"/>
      <c r="JZU24"/>
      <c r="JZV24"/>
      <c r="JZW24"/>
      <c r="JZX24"/>
      <c r="JZY24"/>
      <c r="JZZ24"/>
      <c r="KAA24"/>
      <c r="KAB24"/>
      <c r="KAC24"/>
      <c r="KAD24"/>
      <c r="KAE24"/>
      <c r="KAF24"/>
      <c r="KAG24"/>
      <c r="KAH24"/>
      <c r="KAI24"/>
      <c r="KAJ24"/>
      <c r="KAK24"/>
      <c r="KAL24"/>
      <c r="KAM24"/>
      <c r="KAN24"/>
      <c r="KAO24"/>
      <c r="KAP24"/>
      <c r="KAQ24"/>
      <c r="KAR24"/>
      <c r="KAS24"/>
      <c r="KAT24"/>
      <c r="KAU24"/>
      <c r="KAV24"/>
      <c r="KAW24"/>
      <c r="KAX24"/>
      <c r="KAY24"/>
      <c r="KAZ24"/>
      <c r="KBA24"/>
      <c r="KBB24"/>
      <c r="KBC24"/>
      <c r="KBD24"/>
      <c r="KBE24"/>
      <c r="KBF24"/>
      <c r="KBG24"/>
      <c r="KBH24"/>
      <c r="KBI24"/>
      <c r="KBJ24"/>
      <c r="KBK24"/>
      <c r="KBL24"/>
      <c r="KBM24"/>
      <c r="KBN24"/>
      <c r="KBO24"/>
      <c r="KBP24"/>
      <c r="KBQ24"/>
      <c r="KBR24"/>
      <c r="KBS24"/>
      <c r="KBT24"/>
      <c r="KBU24"/>
      <c r="KBV24"/>
      <c r="KBW24"/>
      <c r="KBX24"/>
      <c r="KBY24"/>
      <c r="KBZ24"/>
      <c r="KCA24"/>
      <c r="KCB24"/>
      <c r="KCC24"/>
      <c r="KCD24"/>
      <c r="KCE24"/>
      <c r="KCF24"/>
      <c r="KCG24"/>
      <c r="KCH24"/>
      <c r="KCI24"/>
      <c r="KCJ24"/>
      <c r="KCK24"/>
      <c r="KCL24"/>
      <c r="KCM24"/>
      <c r="KCN24"/>
      <c r="KCO24"/>
      <c r="KCP24"/>
      <c r="KCQ24"/>
      <c r="KCR24"/>
      <c r="KCS24"/>
      <c r="KCT24"/>
      <c r="KCU24"/>
      <c r="KCV24"/>
      <c r="KCW24"/>
      <c r="KCX24"/>
      <c r="KCY24"/>
      <c r="KCZ24"/>
      <c r="KDA24"/>
      <c r="KDB24"/>
      <c r="KDC24"/>
      <c r="KDD24"/>
      <c r="KDE24"/>
      <c r="KDF24"/>
      <c r="KDG24"/>
      <c r="KDH24"/>
      <c r="KDI24"/>
      <c r="KDJ24"/>
      <c r="KDK24"/>
      <c r="KDL24"/>
      <c r="KDM24"/>
      <c r="KDN24"/>
      <c r="KDO24"/>
      <c r="KDP24"/>
      <c r="KDQ24"/>
      <c r="KDR24"/>
      <c r="KDS24"/>
      <c r="KDT24"/>
      <c r="KDU24"/>
      <c r="KDV24"/>
      <c r="KDW24"/>
      <c r="KDX24"/>
      <c r="KDY24"/>
      <c r="KDZ24"/>
      <c r="KEA24"/>
      <c r="KEB24"/>
      <c r="KEC24"/>
      <c r="KED24"/>
      <c r="KEE24"/>
      <c r="KEF24"/>
      <c r="KEG24"/>
      <c r="KEH24"/>
      <c r="KEI24"/>
      <c r="KEJ24"/>
      <c r="KEK24"/>
      <c r="KEL24"/>
      <c r="KEM24"/>
      <c r="KEN24"/>
      <c r="KEO24"/>
      <c r="KEP24"/>
      <c r="KEQ24"/>
      <c r="KER24"/>
      <c r="KES24"/>
      <c r="KET24"/>
      <c r="KEU24"/>
      <c r="KEV24"/>
      <c r="KEW24"/>
      <c r="KEX24"/>
      <c r="KEY24"/>
      <c r="KEZ24"/>
      <c r="KFA24"/>
      <c r="KFB24"/>
      <c r="KFC24"/>
      <c r="KFD24"/>
      <c r="KFE24"/>
      <c r="KFF24"/>
      <c r="KFG24"/>
      <c r="KFH24"/>
      <c r="KFI24"/>
      <c r="KFJ24"/>
      <c r="KFK24"/>
      <c r="KFL24"/>
      <c r="KFM24"/>
      <c r="KFN24"/>
      <c r="KFO24"/>
      <c r="KFP24"/>
      <c r="KFQ24"/>
      <c r="KFR24"/>
      <c r="KFS24"/>
      <c r="KFT24"/>
      <c r="KFU24"/>
      <c r="KFV24"/>
      <c r="KFW24"/>
      <c r="KFX24"/>
      <c r="KFY24"/>
      <c r="KFZ24"/>
      <c r="KGA24"/>
      <c r="KGB24"/>
      <c r="KGC24"/>
      <c r="KGD24"/>
      <c r="KGE24"/>
      <c r="KGF24"/>
      <c r="KGG24"/>
      <c r="KGH24"/>
      <c r="KGI24"/>
      <c r="KGJ24"/>
      <c r="KGK24"/>
      <c r="KGL24"/>
      <c r="KGM24"/>
      <c r="KGN24"/>
      <c r="KGO24"/>
      <c r="KGP24"/>
      <c r="KGQ24"/>
      <c r="KGR24"/>
      <c r="KGS24"/>
      <c r="KGT24"/>
      <c r="KGU24"/>
      <c r="KGV24"/>
      <c r="KGW24"/>
      <c r="KGX24"/>
      <c r="KGY24"/>
      <c r="KGZ24"/>
      <c r="KHA24"/>
      <c r="KHB24"/>
      <c r="KHC24"/>
      <c r="KHD24"/>
      <c r="KHE24"/>
      <c r="KHF24"/>
      <c r="KHG24"/>
      <c r="KHH24"/>
      <c r="KHI24"/>
      <c r="KHJ24"/>
      <c r="KHK24"/>
      <c r="KHL24"/>
      <c r="KHM24"/>
      <c r="KHN24"/>
      <c r="KHO24"/>
      <c r="KHP24"/>
      <c r="KHQ24"/>
      <c r="KHR24"/>
      <c r="KHS24"/>
      <c r="KHT24"/>
      <c r="KHU24"/>
      <c r="KHV24"/>
      <c r="KHW24"/>
      <c r="KHX24"/>
      <c r="KHY24"/>
      <c r="KHZ24"/>
      <c r="KIA24"/>
      <c r="KIB24"/>
      <c r="KIC24"/>
      <c r="KID24"/>
      <c r="KIE24"/>
      <c r="KIF24"/>
      <c r="KIG24"/>
      <c r="KIH24"/>
      <c r="KII24"/>
      <c r="KIJ24"/>
      <c r="KIK24"/>
      <c r="KIL24"/>
      <c r="KIM24"/>
      <c r="KIN24"/>
      <c r="KIO24"/>
      <c r="KIP24"/>
      <c r="KIQ24"/>
      <c r="KIR24"/>
      <c r="KIS24"/>
      <c r="KIT24"/>
      <c r="KIU24"/>
      <c r="KIV24"/>
      <c r="KIW24"/>
      <c r="KIX24"/>
      <c r="KIY24"/>
      <c r="KIZ24"/>
      <c r="KJA24"/>
      <c r="KJB24"/>
      <c r="KJC24"/>
      <c r="KJD24"/>
      <c r="KJE24"/>
      <c r="KJF24"/>
      <c r="KJG24"/>
      <c r="KJH24"/>
      <c r="KJI24"/>
      <c r="KJJ24"/>
      <c r="KJK24"/>
      <c r="KJL24"/>
      <c r="KJM24"/>
      <c r="KJN24"/>
      <c r="KJO24"/>
      <c r="KJP24"/>
      <c r="KJQ24"/>
      <c r="KJR24"/>
      <c r="KJS24"/>
      <c r="KJT24"/>
      <c r="KJU24"/>
      <c r="KJV24"/>
      <c r="KJW24"/>
      <c r="KJX24"/>
      <c r="KJY24"/>
      <c r="KJZ24"/>
      <c r="KKA24"/>
      <c r="KKB24"/>
      <c r="KKC24"/>
      <c r="KKD24"/>
      <c r="KKE24"/>
      <c r="KKF24"/>
      <c r="KKG24"/>
      <c r="KKH24"/>
      <c r="KKI24"/>
      <c r="KKJ24"/>
      <c r="KKK24"/>
      <c r="KKL24"/>
      <c r="KKM24"/>
      <c r="KKN24"/>
      <c r="KKO24"/>
      <c r="KKP24"/>
      <c r="KKQ24"/>
      <c r="KKR24"/>
      <c r="KKS24"/>
      <c r="KKT24"/>
      <c r="KKU24"/>
      <c r="KKV24"/>
      <c r="KKW24"/>
      <c r="KKX24"/>
      <c r="KKY24"/>
      <c r="KKZ24"/>
      <c r="KLA24"/>
      <c r="KLB24"/>
      <c r="KLC24"/>
      <c r="KLD24"/>
      <c r="KLE24"/>
      <c r="KLF24"/>
      <c r="KLG24"/>
      <c r="KLH24"/>
      <c r="KLI24"/>
      <c r="KLJ24"/>
      <c r="KLK24"/>
      <c r="KLL24"/>
      <c r="KLM24"/>
      <c r="KLN24"/>
      <c r="KLO24"/>
      <c r="KLP24"/>
      <c r="KLQ24"/>
      <c r="KLR24"/>
      <c r="KLS24"/>
      <c r="KLT24"/>
      <c r="KLU24"/>
      <c r="KLV24"/>
      <c r="KLW24"/>
      <c r="KLX24"/>
      <c r="KLY24"/>
      <c r="KLZ24"/>
      <c r="KMA24"/>
      <c r="KMB24"/>
      <c r="KMC24"/>
      <c r="KMD24"/>
      <c r="KME24"/>
      <c r="KMF24"/>
      <c r="KMG24"/>
      <c r="KMH24"/>
      <c r="KMI24"/>
      <c r="KMJ24"/>
      <c r="KMK24"/>
      <c r="KML24"/>
      <c r="KMM24"/>
      <c r="KMN24"/>
      <c r="KMO24"/>
      <c r="KMP24"/>
      <c r="KMQ24"/>
      <c r="KMR24"/>
      <c r="KMS24"/>
      <c r="KMT24"/>
      <c r="KMU24"/>
      <c r="KMV24"/>
      <c r="KMW24"/>
      <c r="KMX24"/>
      <c r="KMY24"/>
      <c r="KMZ24"/>
      <c r="KNA24"/>
      <c r="KNB24"/>
      <c r="KNC24"/>
      <c r="KND24"/>
      <c r="KNE24"/>
      <c r="KNF24"/>
      <c r="KNG24"/>
      <c r="KNH24"/>
      <c r="KNI24"/>
      <c r="KNJ24"/>
      <c r="KNK24"/>
      <c r="KNL24"/>
      <c r="KNM24"/>
      <c r="KNN24"/>
      <c r="KNO24"/>
      <c r="KNP24"/>
      <c r="KNQ24"/>
      <c r="KNR24"/>
      <c r="KNS24"/>
      <c r="KNT24"/>
      <c r="KNU24"/>
      <c r="KNV24"/>
      <c r="KNW24"/>
      <c r="KNX24"/>
      <c r="KNY24"/>
      <c r="KNZ24"/>
      <c r="KOA24"/>
      <c r="KOB24"/>
      <c r="KOC24"/>
      <c r="KOD24"/>
      <c r="KOE24"/>
      <c r="KOF24"/>
      <c r="KOG24"/>
      <c r="KOH24"/>
      <c r="KOI24"/>
      <c r="KOJ24"/>
      <c r="KOK24"/>
      <c r="KOL24"/>
      <c r="KOM24"/>
      <c r="KON24"/>
      <c r="KOO24"/>
      <c r="KOP24"/>
      <c r="KOQ24"/>
      <c r="KOR24"/>
      <c r="KOS24"/>
      <c r="KOT24"/>
      <c r="KOU24"/>
      <c r="KOV24"/>
      <c r="KOW24"/>
      <c r="KOX24"/>
      <c r="KOY24"/>
      <c r="KOZ24"/>
      <c r="KPA24"/>
      <c r="KPB24"/>
      <c r="KPC24"/>
      <c r="KPD24"/>
      <c r="KPE24"/>
      <c r="KPF24"/>
      <c r="KPG24"/>
      <c r="KPH24"/>
      <c r="KPI24"/>
      <c r="KPJ24"/>
      <c r="KPK24"/>
      <c r="KPL24"/>
      <c r="KPM24"/>
      <c r="KPN24"/>
      <c r="KPO24"/>
      <c r="KPP24"/>
      <c r="KPQ24"/>
      <c r="KPR24"/>
      <c r="KPS24"/>
      <c r="KPT24"/>
      <c r="KPU24"/>
      <c r="KPV24"/>
      <c r="KPW24"/>
      <c r="KPX24"/>
      <c r="KPY24"/>
      <c r="KPZ24"/>
      <c r="KQA24"/>
      <c r="KQB24"/>
      <c r="KQC24"/>
      <c r="KQD24"/>
      <c r="KQE24"/>
      <c r="KQF24"/>
      <c r="KQG24"/>
      <c r="KQH24"/>
      <c r="KQI24"/>
      <c r="KQJ24"/>
      <c r="KQK24"/>
      <c r="KQL24"/>
      <c r="KQM24"/>
      <c r="KQN24"/>
      <c r="KQO24"/>
      <c r="KQP24"/>
      <c r="KQQ24"/>
      <c r="KQR24"/>
      <c r="KQS24"/>
      <c r="KQT24"/>
      <c r="KQU24"/>
      <c r="KQV24"/>
      <c r="KQW24"/>
      <c r="KQX24"/>
      <c r="KQY24"/>
      <c r="KQZ24"/>
      <c r="KRA24"/>
      <c r="KRB24"/>
      <c r="KRC24"/>
      <c r="KRD24"/>
      <c r="KRE24"/>
      <c r="KRF24"/>
      <c r="KRG24"/>
      <c r="KRH24"/>
      <c r="KRI24"/>
      <c r="KRJ24"/>
      <c r="KRK24"/>
      <c r="KRL24"/>
      <c r="KRM24"/>
      <c r="KRN24"/>
      <c r="KRO24"/>
      <c r="KRP24"/>
      <c r="KRQ24"/>
      <c r="KRR24"/>
      <c r="KRS24"/>
      <c r="KRT24"/>
      <c r="KRU24"/>
      <c r="KRV24"/>
      <c r="KRW24"/>
      <c r="KRX24"/>
      <c r="KRY24"/>
      <c r="KRZ24"/>
      <c r="KSA24"/>
      <c r="KSB24"/>
      <c r="KSC24"/>
      <c r="KSD24"/>
      <c r="KSE24"/>
      <c r="KSF24"/>
      <c r="KSG24"/>
      <c r="KSH24"/>
      <c r="KSI24"/>
      <c r="KSJ24"/>
      <c r="KSK24"/>
      <c r="KSL24"/>
      <c r="KSM24"/>
      <c r="KSN24"/>
      <c r="KSO24"/>
      <c r="KSP24"/>
      <c r="KSQ24"/>
      <c r="KSR24"/>
      <c r="KSS24"/>
      <c r="KST24"/>
      <c r="KSU24"/>
      <c r="KSV24"/>
      <c r="KSW24"/>
      <c r="KSX24"/>
      <c r="KSY24"/>
      <c r="KSZ24"/>
      <c r="KTA24"/>
      <c r="KTB24"/>
      <c r="KTC24"/>
      <c r="KTD24"/>
      <c r="KTE24"/>
      <c r="KTF24"/>
      <c r="KTG24"/>
      <c r="KTH24"/>
      <c r="KTI24"/>
      <c r="KTJ24"/>
      <c r="KTK24"/>
      <c r="KTL24"/>
      <c r="KTM24"/>
      <c r="KTN24"/>
      <c r="KTO24"/>
      <c r="KTP24"/>
      <c r="KTQ24"/>
      <c r="KTR24"/>
      <c r="KTS24"/>
      <c r="KTT24"/>
      <c r="KTU24"/>
      <c r="KTV24"/>
      <c r="KTW24"/>
      <c r="KTX24"/>
      <c r="KTY24"/>
      <c r="KTZ24"/>
      <c r="KUA24"/>
      <c r="KUB24"/>
      <c r="KUC24"/>
      <c r="KUD24"/>
      <c r="KUE24"/>
      <c r="KUF24"/>
      <c r="KUG24"/>
      <c r="KUH24"/>
      <c r="KUI24"/>
      <c r="KUJ24"/>
      <c r="KUK24"/>
      <c r="KUL24"/>
      <c r="KUM24"/>
      <c r="KUN24"/>
      <c r="KUO24"/>
      <c r="KUP24"/>
      <c r="KUQ24"/>
      <c r="KUR24"/>
      <c r="KUS24"/>
      <c r="KUT24"/>
      <c r="KUU24"/>
      <c r="KUV24"/>
      <c r="KUW24"/>
      <c r="KUX24"/>
      <c r="KUY24"/>
      <c r="KUZ24"/>
      <c r="KVA24"/>
      <c r="KVB24"/>
      <c r="KVC24"/>
      <c r="KVD24"/>
      <c r="KVE24"/>
      <c r="KVF24"/>
      <c r="KVG24"/>
      <c r="KVH24"/>
      <c r="KVI24"/>
      <c r="KVJ24"/>
      <c r="KVK24"/>
      <c r="KVL24"/>
      <c r="KVM24"/>
      <c r="KVN24"/>
      <c r="KVO24"/>
      <c r="KVP24"/>
      <c r="KVQ24"/>
      <c r="KVR24"/>
      <c r="KVS24"/>
      <c r="KVT24"/>
      <c r="KVU24"/>
      <c r="KVV24"/>
      <c r="KVW24"/>
      <c r="KVX24"/>
      <c r="KVY24"/>
      <c r="KVZ24"/>
      <c r="KWA24"/>
      <c r="KWB24"/>
      <c r="KWC24"/>
      <c r="KWD24"/>
      <c r="KWE24"/>
      <c r="KWF24"/>
      <c r="KWG24"/>
      <c r="KWH24"/>
      <c r="KWI24"/>
      <c r="KWJ24"/>
      <c r="KWK24"/>
      <c r="KWL24"/>
      <c r="KWM24"/>
      <c r="KWN24"/>
      <c r="KWO24"/>
      <c r="KWP24"/>
      <c r="KWQ24"/>
      <c r="KWR24"/>
      <c r="KWS24"/>
      <c r="KWT24"/>
      <c r="KWU24"/>
      <c r="KWV24"/>
      <c r="KWW24"/>
      <c r="KWX24"/>
      <c r="KWY24"/>
      <c r="KWZ24"/>
      <c r="KXA24"/>
      <c r="KXB24"/>
      <c r="KXC24"/>
      <c r="KXD24"/>
      <c r="KXE24"/>
      <c r="KXF24"/>
      <c r="KXG24"/>
      <c r="KXH24"/>
      <c r="KXI24"/>
      <c r="KXJ24"/>
      <c r="KXK24"/>
      <c r="KXL24"/>
      <c r="KXM24"/>
      <c r="KXN24"/>
      <c r="KXO24"/>
      <c r="KXP24"/>
      <c r="KXQ24"/>
      <c r="KXR24"/>
      <c r="KXS24"/>
      <c r="KXT24"/>
      <c r="KXU24"/>
      <c r="KXV24"/>
      <c r="KXW24"/>
      <c r="KXX24"/>
      <c r="KXY24"/>
      <c r="KXZ24"/>
      <c r="KYA24"/>
      <c r="KYB24"/>
      <c r="KYC24"/>
      <c r="KYD24"/>
      <c r="KYE24"/>
      <c r="KYF24"/>
      <c r="KYG24"/>
      <c r="KYH24"/>
      <c r="KYI24"/>
      <c r="KYJ24"/>
      <c r="KYK24"/>
      <c r="KYL24"/>
      <c r="KYM24"/>
      <c r="KYN24"/>
      <c r="KYO24"/>
      <c r="KYP24"/>
      <c r="KYQ24"/>
      <c r="KYR24"/>
      <c r="KYS24"/>
      <c r="KYT24"/>
      <c r="KYU24"/>
      <c r="KYV24"/>
      <c r="KYW24"/>
      <c r="KYX24"/>
      <c r="KYY24"/>
      <c r="KYZ24"/>
      <c r="KZA24"/>
      <c r="KZB24"/>
      <c r="KZC24"/>
      <c r="KZD24"/>
      <c r="KZE24"/>
      <c r="KZF24"/>
      <c r="KZG24"/>
      <c r="KZH24"/>
      <c r="KZI24"/>
      <c r="KZJ24"/>
      <c r="KZK24"/>
      <c r="KZL24"/>
      <c r="KZM24"/>
      <c r="KZN24"/>
      <c r="KZO24"/>
      <c r="KZP24"/>
      <c r="KZQ24"/>
      <c r="KZR24"/>
      <c r="KZS24"/>
      <c r="KZT24"/>
      <c r="KZU24"/>
      <c r="KZV24"/>
      <c r="KZW24"/>
      <c r="KZX24"/>
      <c r="KZY24"/>
      <c r="KZZ24"/>
      <c r="LAA24"/>
      <c r="LAB24"/>
      <c r="LAC24"/>
      <c r="LAD24"/>
      <c r="LAE24"/>
      <c r="LAF24"/>
      <c r="LAG24"/>
      <c r="LAH24"/>
      <c r="LAI24"/>
      <c r="LAJ24"/>
      <c r="LAK24"/>
      <c r="LAL24"/>
      <c r="LAM24"/>
      <c r="LAN24"/>
      <c r="LAO24"/>
      <c r="LAP24"/>
      <c r="LAQ24"/>
      <c r="LAR24"/>
      <c r="LAS24"/>
      <c r="LAT24"/>
      <c r="LAU24"/>
      <c r="LAV24"/>
      <c r="LAW24"/>
      <c r="LAX24"/>
      <c r="LAY24"/>
      <c r="LAZ24"/>
      <c r="LBA24"/>
      <c r="LBB24"/>
      <c r="LBC24"/>
      <c r="LBD24"/>
      <c r="LBE24"/>
      <c r="LBF24"/>
      <c r="LBG24"/>
      <c r="LBH24"/>
      <c r="LBI24"/>
      <c r="LBJ24"/>
      <c r="LBK24"/>
      <c r="LBL24"/>
      <c r="LBM24"/>
      <c r="LBN24"/>
      <c r="LBO24"/>
      <c r="LBP24"/>
      <c r="LBQ24"/>
      <c r="LBR24"/>
      <c r="LBS24"/>
      <c r="LBT24"/>
      <c r="LBU24"/>
      <c r="LBV24"/>
      <c r="LBW24"/>
      <c r="LBX24"/>
      <c r="LBY24"/>
      <c r="LBZ24"/>
      <c r="LCA24"/>
      <c r="LCB24"/>
      <c r="LCC24"/>
      <c r="LCD24"/>
      <c r="LCE24"/>
      <c r="LCF24"/>
      <c r="LCG24"/>
      <c r="LCH24"/>
      <c r="LCI24"/>
      <c r="LCJ24"/>
      <c r="LCK24"/>
      <c r="LCL24"/>
      <c r="LCM24"/>
      <c r="LCN24"/>
      <c r="LCO24"/>
      <c r="LCP24"/>
      <c r="LCQ24"/>
      <c r="LCR24"/>
      <c r="LCS24"/>
      <c r="LCT24"/>
      <c r="LCU24"/>
      <c r="LCV24"/>
      <c r="LCW24"/>
      <c r="LCX24"/>
      <c r="LCY24"/>
      <c r="LCZ24"/>
      <c r="LDA24"/>
      <c r="LDB24"/>
      <c r="LDC24"/>
      <c r="LDD24"/>
      <c r="LDE24"/>
      <c r="LDF24"/>
      <c r="LDG24"/>
      <c r="LDH24"/>
      <c r="LDI24"/>
      <c r="LDJ24"/>
      <c r="LDK24"/>
      <c r="LDL24"/>
      <c r="LDM24"/>
      <c r="LDN24"/>
      <c r="LDO24"/>
      <c r="LDP24"/>
      <c r="LDQ24"/>
      <c r="LDR24"/>
      <c r="LDS24"/>
      <c r="LDT24"/>
      <c r="LDU24"/>
      <c r="LDV24"/>
      <c r="LDW24"/>
      <c r="LDX24"/>
      <c r="LDY24"/>
      <c r="LDZ24"/>
      <c r="LEA24"/>
      <c r="LEB24"/>
      <c r="LEC24"/>
      <c r="LED24"/>
      <c r="LEE24"/>
      <c r="LEF24"/>
      <c r="LEG24"/>
      <c r="LEH24"/>
      <c r="LEI24"/>
      <c r="LEJ24"/>
      <c r="LEK24"/>
      <c r="LEL24"/>
      <c r="LEM24"/>
      <c r="LEN24"/>
      <c r="LEO24"/>
      <c r="LEP24"/>
      <c r="LEQ24"/>
      <c r="LER24"/>
      <c r="LES24"/>
      <c r="LET24"/>
      <c r="LEU24"/>
      <c r="LEV24"/>
      <c r="LEW24"/>
      <c r="LEX24"/>
      <c r="LEY24"/>
      <c r="LEZ24"/>
      <c r="LFA24"/>
      <c r="LFB24"/>
      <c r="LFC24"/>
      <c r="LFD24"/>
      <c r="LFE24"/>
      <c r="LFF24"/>
      <c r="LFG24"/>
      <c r="LFH24"/>
      <c r="LFI24"/>
      <c r="LFJ24"/>
      <c r="LFK24"/>
      <c r="LFL24"/>
      <c r="LFM24"/>
      <c r="LFN24"/>
      <c r="LFO24"/>
      <c r="LFP24"/>
      <c r="LFQ24"/>
      <c r="LFR24"/>
      <c r="LFS24"/>
      <c r="LFT24"/>
      <c r="LFU24"/>
      <c r="LFV24"/>
      <c r="LFW24"/>
      <c r="LFX24"/>
      <c r="LFY24"/>
      <c r="LFZ24"/>
      <c r="LGA24"/>
      <c r="LGB24"/>
      <c r="LGC24"/>
      <c r="LGD24"/>
      <c r="LGE24"/>
      <c r="LGF24"/>
      <c r="LGG24"/>
      <c r="LGH24"/>
      <c r="LGI24"/>
      <c r="LGJ24"/>
      <c r="LGK24"/>
      <c r="LGL24"/>
      <c r="LGM24"/>
      <c r="LGN24"/>
      <c r="LGO24"/>
      <c r="LGP24"/>
      <c r="LGQ24"/>
      <c r="LGR24"/>
      <c r="LGS24"/>
      <c r="LGT24"/>
      <c r="LGU24"/>
      <c r="LGV24"/>
      <c r="LGW24"/>
      <c r="LGX24"/>
      <c r="LGY24"/>
      <c r="LGZ24"/>
      <c r="LHA24"/>
      <c r="LHB24"/>
      <c r="LHC24"/>
      <c r="LHD24"/>
      <c r="LHE24"/>
      <c r="LHF24"/>
      <c r="LHG24"/>
      <c r="LHH24"/>
      <c r="LHI24"/>
      <c r="LHJ24"/>
      <c r="LHK24"/>
      <c r="LHL24"/>
      <c r="LHM24"/>
      <c r="LHN24"/>
      <c r="LHO24"/>
      <c r="LHP24"/>
      <c r="LHQ24"/>
      <c r="LHR24"/>
      <c r="LHS24"/>
      <c r="LHT24"/>
      <c r="LHU24"/>
      <c r="LHV24"/>
      <c r="LHW24"/>
      <c r="LHX24"/>
      <c r="LHY24"/>
      <c r="LHZ24"/>
      <c r="LIA24"/>
      <c r="LIB24"/>
      <c r="LIC24"/>
      <c r="LID24"/>
      <c r="LIE24"/>
      <c r="LIF24"/>
      <c r="LIG24"/>
      <c r="LIH24"/>
      <c r="LII24"/>
      <c r="LIJ24"/>
      <c r="LIK24"/>
      <c r="LIL24"/>
      <c r="LIM24"/>
      <c r="LIN24"/>
      <c r="LIO24"/>
      <c r="LIP24"/>
      <c r="LIQ24"/>
      <c r="LIR24"/>
      <c r="LIS24"/>
      <c r="LIT24"/>
      <c r="LIU24"/>
      <c r="LIV24"/>
      <c r="LIW24"/>
      <c r="LIX24"/>
      <c r="LIY24"/>
      <c r="LIZ24"/>
      <c r="LJA24"/>
      <c r="LJB24"/>
      <c r="LJC24"/>
      <c r="LJD24"/>
      <c r="LJE24"/>
      <c r="LJF24"/>
      <c r="LJG24"/>
      <c r="LJH24"/>
      <c r="LJI24"/>
      <c r="LJJ24"/>
      <c r="LJK24"/>
      <c r="LJL24"/>
      <c r="LJM24"/>
      <c r="LJN24"/>
      <c r="LJO24"/>
      <c r="LJP24"/>
      <c r="LJQ24"/>
      <c r="LJR24"/>
      <c r="LJS24"/>
      <c r="LJT24"/>
      <c r="LJU24"/>
      <c r="LJV24"/>
      <c r="LJW24"/>
      <c r="LJX24"/>
      <c r="LJY24"/>
      <c r="LJZ24"/>
      <c r="LKA24"/>
      <c r="LKB24"/>
      <c r="LKC24"/>
      <c r="LKD24"/>
      <c r="LKE24"/>
      <c r="LKF24"/>
      <c r="LKG24"/>
      <c r="LKH24"/>
      <c r="LKI24"/>
      <c r="LKJ24"/>
      <c r="LKK24"/>
      <c r="LKL24"/>
      <c r="LKM24"/>
      <c r="LKN24"/>
      <c r="LKO24"/>
      <c r="LKP24"/>
      <c r="LKQ24"/>
      <c r="LKR24"/>
      <c r="LKS24"/>
      <c r="LKT24"/>
      <c r="LKU24"/>
      <c r="LKV24"/>
      <c r="LKW24"/>
      <c r="LKX24"/>
      <c r="LKY24"/>
      <c r="LKZ24"/>
      <c r="LLA24"/>
      <c r="LLB24"/>
      <c r="LLC24"/>
      <c r="LLD24"/>
      <c r="LLE24"/>
      <c r="LLF24"/>
      <c r="LLG24"/>
      <c r="LLH24"/>
      <c r="LLI24"/>
      <c r="LLJ24"/>
      <c r="LLK24"/>
      <c r="LLL24"/>
      <c r="LLM24"/>
      <c r="LLN24"/>
      <c r="LLO24"/>
      <c r="LLP24"/>
      <c r="LLQ24"/>
      <c r="LLR24"/>
      <c r="LLS24"/>
      <c r="LLT24"/>
      <c r="LLU24"/>
      <c r="LLV24"/>
      <c r="LLW24"/>
      <c r="LLX24"/>
      <c r="LLY24"/>
      <c r="LLZ24"/>
      <c r="LMA24"/>
      <c r="LMB24"/>
      <c r="LMC24"/>
      <c r="LMD24"/>
      <c r="LME24"/>
      <c r="LMF24"/>
      <c r="LMG24"/>
      <c r="LMH24"/>
      <c r="LMI24"/>
      <c r="LMJ24"/>
      <c r="LMK24"/>
      <c r="LML24"/>
      <c r="LMM24"/>
      <c r="LMN24"/>
      <c r="LMO24"/>
      <c r="LMP24"/>
      <c r="LMQ24"/>
      <c r="LMR24"/>
      <c r="LMS24"/>
      <c r="LMT24"/>
      <c r="LMU24"/>
      <c r="LMV24"/>
      <c r="LMW24"/>
      <c r="LMX24"/>
      <c r="LMY24"/>
      <c r="LMZ24"/>
      <c r="LNA24"/>
      <c r="LNB24"/>
      <c r="LNC24"/>
      <c r="LND24"/>
      <c r="LNE24"/>
      <c r="LNF24"/>
      <c r="LNG24"/>
      <c r="LNH24"/>
      <c r="LNI24"/>
      <c r="LNJ24"/>
      <c r="LNK24"/>
      <c r="LNL24"/>
      <c r="LNM24"/>
      <c r="LNN24"/>
      <c r="LNO24"/>
      <c r="LNP24"/>
      <c r="LNQ24"/>
      <c r="LNR24"/>
      <c r="LNS24"/>
      <c r="LNT24"/>
      <c r="LNU24"/>
      <c r="LNV24"/>
      <c r="LNW24"/>
      <c r="LNX24"/>
      <c r="LNY24"/>
      <c r="LNZ24"/>
      <c r="LOA24"/>
      <c r="LOB24"/>
      <c r="LOC24"/>
      <c r="LOD24"/>
      <c r="LOE24"/>
      <c r="LOF24"/>
      <c r="LOG24"/>
      <c r="LOH24"/>
      <c r="LOI24"/>
      <c r="LOJ24"/>
      <c r="LOK24"/>
      <c r="LOL24"/>
      <c r="LOM24"/>
      <c r="LON24"/>
      <c r="LOO24"/>
      <c r="LOP24"/>
      <c r="LOQ24"/>
      <c r="LOR24"/>
      <c r="LOS24"/>
      <c r="LOT24"/>
      <c r="LOU24"/>
      <c r="LOV24"/>
      <c r="LOW24"/>
      <c r="LOX24"/>
      <c r="LOY24"/>
      <c r="LOZ24"/>
      <c r="LPA24"/>
      <c r="LPB24"/>
      <c r="LPC24"/>
      <c r="LPD24"/>
      <c r="LPE24"/>
      <c r="LPF24"/>
      <c r="LPG24"/>
      <c r="LPH24"/>
      <c r="LPI24"/>
      <c r="LPJ24"/>
      <c r="LPK24"/>
      <c r="LPL24"/>
      <c r="LPM24"/>
      <c r="LPN24"/>
      <c r="LPO24"/>
      <c r="LPP24"/>
      <c r="LPQ24"/>
      <c r="LPR24"/>
      <c r="LPS24"/>
      <c r="LPT24"/>
      <c r="LPU24"/>
      <c r="LPV24"/>
      <c r="LPW24"/>
      <c r="LPX24"/>
      <c r="LPY24"/>
      <c r="LPZ24"/>
      <c r="LQA24"/>
      <c r="LQB24"/>
      <c r="LQC24"/>
      <c r="LQD24"/>
      <c r="LQE24"/>
      <c r="LQF24"/>
      <c r="LQG24"/>
      <c r="LQH24"/>
      <c r="LQI24"/>
      <c r="LQJ24"/>
      <c r="LQK24"/>
      <c r="LQL24"/>
      <c r="LQM24"/>
      <c r="LQN24"/>
      <c r="LQO24"/>
      <c r="LQP24"/>
      <c r="LQQ24"/>
      <c r="LQR24"/>
      <c r="LQS24"/>
      <c r="LQT24"/>
      <c r="LQU24"/>
      <c r="LQV24"/>
      <c r="LQW24"/>
      <c r="LQX24"/>
      <c r="LQY24"/>
      <c r="LQZ24"/>
      <c r="LRA24"/>
      <c r="LRB24"/>
      <c r="LRC24"/>
      <c r="LRD24"/>
      <c r="LRE24"/>
      <c r="LRF24"/>
      <c r="LRG24"/>
      <c r="LRH24"/>
      <c r="LRI24"/>
      <c r="LRJ24"/>
      <c r="LRK24"/>
      <c r="LRL24"/>
      <c r="LRM24"/>
      <c r="LRN24"/>
      <c r="LRO24"/>
      <c r="LRP24"/>
      <c r="LRQ24"/>
      <c r="LRR24"/>
      <c r="LRS24"/>
      <c r="LRT24"/>
      <c r="LRU24"/>
      <c r="LRV24"/>
      <c r="LRW24"/>
      <c r="LRX24"/>
      <c r="LRY24"/>
      <c r="LRZ24"/>
      <c r="LSA24"/>
      <c r="LSB24"/>
      <c r="LSC24"/>
      <c r="LSD24"/>
      <c r="LSE24"/>
      <c r="LSF24"/>
      <c r="LSG24"/>
      <c r="LSH24"/>
      <c r="LSI24"/>
      <c r="LSJ24"/>
      <c r="LSK24"/>
      <c r="LSL24"/>
      <c r="LSM24"/>
      <c r="LSN24"/>
      <c r="LSO24"/>
      <c r="LSP24"/>
      <c r="LSQ24"/>
      <c r="LSR24"/>
      <c r="LSS24"/>
      <c r="LST24"/>
      <c r="LSU24"/>
      <c r="LSV24"/>
      <c r="LSW24"/>
      <c r="LSX24"/>
      <c r="LSY24"/>
      <c r="LSZ24"/>
      <c r="LTA24"/>
      <c r="LTB24"/>
      <c r="LTC24"/>
      <c r="LTD24"/>
      <c r="LTE24"/>
      <c r="LTF24"/>
      <c r="LTG24"/>
      <c r="LTH24"/>
      <c r="LTI24"/>
      <c r="LTJ24"/>
      <c r="LTK24"/>
      <c r="LTL24"/>
      <c r="LTM24"/>
      <c r="LTN24"/>
      <c r="LTO24"/>
      <c r="LTP24"/>
      <c r="LTQ24"/>
      <c r="LTR24"/>
      <c r="LTS24"/>
      <c r="LTT24"/>
      <c r="LTU24"/>
      <c r="LTV24"/>
      <c r="LTW24"/>
      <c r="LTX24"/>
      <c r="LTY24"/>
      <c r="LTZ24"/>
      <c r="LUA24"/>
      <c r="LUB24"/>
      <c r="LUC24"/>
      <c r="LUD24"/>
      <c r="LUE24"/>
      <c r="LUF24"/>
      <c r="LUG24"/>
      <c r="LUH24"/>
      <c r="LUI24"/>
      <c r="LUJ24"/>
      <c r="LUK24"/>
      <c r="LUL24"/>
      <c r="LUM24"/>
      <c r="LUN24"/>
      <c r="LUO24"/>
      <c r="LUP24"/>
      <c r="LUQ24"/>
      <c r="LUR24"/>
      <c r="LUS24"/>
      <c r="LUT24"/>
      <c r="LUU24"/>
      <c r="LUV24"/>
      <c r="LUW24"/>
      <c r="LUX24"/>
      <c r="LUY24"/>
      <c r="LUZ24"/>
      <c r="LVA24"/>
      <c r="LVB24"/>
      <c r="LVC24"/>
      <c r="LVD24"/>
      <c r="LVE24"/>
      <c r="LVF24"/>
      <c r="LVG24"/>
      <c r="LVH24"/>
      <c r="LVI24"/>
      <c r="LVJ24"/>
      <c r="LVK24"/>
      <c r="LVL24"/>
      <c r="LVM24"/>
      <c r="LVN24"/>
      <c r="LVO24"/>
      <c r="LVP24"/>
      <c r="LVQ24"/>
      <c r="LVR24"/>
      <c r="LVS24"/>
      <c r="LVT24"/>
      <c r="LVU24"/>
      <c r="LVV24"/>
      <c r="LVW24"/>
      <c r="LVX24"/>
      <c r="LVY24"/>
      <c r="LVZ24"/>
      <c r="LWA24"/>
      <c r="LWB24"/>
      <c r="LWC24"/>
      <c r="LWD24"/>
      <c r="LWE24"/>
      <c r="LWF24"/>
      <c r="LWG24"/>
      <c r="LWH24"/>
      <c r="LWI24"/>
      <c r="LWJ24"/>
      <c r="LWK24"/>
      <c r="LWL24"/>
      <c r="LWM24"/>
      <c r="LWN24"/>
      <c r="LWO24"/>
      <c r="LWP24"/>
      <c r="LWQ24"/>
      <c r="LWR24"/>
      <c r="LWS24"/>
      <c r="LWT24"/>
      <c r="LWU24"/>
      <c r="LWV24"/>
      <c r="LWW24"/>
      <c r="LWX24"/>
      <c r="LWY24"/>
      <c r="LWZ24"/>
      <c r="LXA24"/>
      <c r="LXB24"/>
      <c r="LXC24"/>
      <c r="LXD24"/>
      <c r="LXE24"/>
      <c r="LXF24"/>
      <c r="LXG24"/>
      <c r="LXH24"/>
      <c r="LXI24"/>
      <c r="LXJ24"/>
      <c r="LXK24"/>
      <c r="LXL24"/>
      <c r="LXM24"/>
      <c r="LXN24"/>
      <c r="LXO24"/>
      <c r="LXP24"/>
      <c r="LXQ24"/>
      <c r="LXR24"/>
      <c r="LXS24"/>
      <c r="LXT24"/>
      <c r="LXU24"/>
      <c r="LXV24"/>
      <c r="LXW24"/>
      <c r="LXX24"/>
      <c r="LXY24"/>
      <c r="LXZ24"/>
      <c r="LYA24"/>
      <c r="LYB24"/>
      <c r="LYC24"/>
      <c r="LYD24"/>
      <c r="LYE24"/>
      <c r="LYF24"/>
      <c r="LYG24"/>
      <c r="LYH24"/>
      <c r="LYI24"/>
      <c r="LYJ24"/>
      <c r="LYK24"/>
      <c r="LYL24"/>
      <c r="LYM24"/>
      <c r="LYN24"/>
      <c r="LYO24"/>
      <c r="LYP24"/>
      <c r="LYQ24"/>
      <c r="LYR24"/>
      <c r="LYS24"/>
      <c r="LYT24"/>
      <c r="LYU24"/>
      <c r="LYV24"/>
      <c r="LYW24"/>
      <c r="LYX24"/>
      <c r="LYY24"/>
      <c r="LYZ24"/>
      <c r="LZA24"/>
      <c r="LZB24"/>
      <c r="LZC24"/>
      <c r="LZD24"/>
      <c r="LZE24"/>
      <c r="LZF24"/>
      <c r="LZG24"/>
      <c r="LZH24"/>
      <c r="LZI24"/>
      <c r="LZJ24"/>
      <c r="LZK24"/>
      <c r="LZL24"/>
      <c r="LZM24"/>
      <c r="LZN24"/>
      <c r="LZO24"/>
      <c r="LZP24"/>
      <c r="LZQ24"/>
      <c r="LZR24"/>
      <c r="LZS24"/>
      <c r="LZT24"/>
      <c r="LZU24"/>
      <c r="LZV24"/>
      <c r="LZW24"/>
      <c r="LZX24"/>
      <c r="LZY24"/>
      <c r="LZZ24"/>
      <c r="MAA24"/>
      <c r="MAB24"/>
      <c r="MAC24"/>
      <c r="MAD24"/>
      <c r="MAE24"/>
      <c r="MAF24"/>
      <c r="MAG24"/>
      <c r="MAH24"/>
      <c r="MAI24"/>
      <c r="MAJ24"/>
      <c r="MAK24"/>
      <c r="MAL24"/>
      <c r="MAM24"/>
      <c r="MAN24"/>
      <c r="MAO24"/>
      <c r="MAP24"/>
      <c r="MAQ24"/>
      <c r="MAR24"/>
      <c r="MAS24"/>
      <c r="MAT24"/>
      <c r="MAU24"/>
      <c r="MAV24"/>
      <c r="MAW24"/>
      <c r="MAX24"/>
      <c r="MAY24"/>
      <c r="MAZ24"/>
      <c r="MBA24"/>
      <c r="MBB24"/>
      <c r="MBC24"/>
      <c r="MBD24"/>
      <c r="MBE24"/>
      <c r="MBF24"/>
      <c r="MBG24"/>
      <c r="MBH24"/>
      <c r="MBI24"/>
      <c r="MBJ24"/>
      <c r="MBK24"/>
      <c r="MBL24"/>
      <c r="MBM24"/>
      <c r="MBN24"/>
      <c r="MBO24"/>
      <c r="MBP24"/>
      <c r="MBQ24"/>
      <c r="MBR24"/>
      <c r="MBS24"/>
      <c r="MBT24"/>
      <c r="MBU24"/>
      <c r="MBV24"/>
      <c r="MBW24"/>
      <c r="MBX24"/>
      <c r="MBY24"/>
      <c r="MBZ24"/>
      <c r="MCA24"/>
      <c r="MCB24"/>
      <c r="MCC24"/>
      <c r="MCD24"/>
      <c r="MCE24"/>
      <c r="MCF24"/>
      <c r="MCG24"/>
      <c r="MCH24"/>
      <c r="MCI24"/>
      <c r="MCJ24"/>
      <c r="MCK24"/>
      <c r="MCL24"/>
      <c r="MCM24"/>
      <c r="MCN24"/>
      <c r="MCO24"/>
      <c r="MCP24"/>
      <c r="MCQ24"/>
      <c r="MCR24"/>
      <c r="MCS24"/>
      <c r="MCT24"/>
      <c r="MCU24"/>
      <c r="MCV24"/>
      <c r="MCW24"/>
      <c r="MCX24"/>
      <c r="MCY24"/>
      <c r="MCZ24"/>
      <c r="MDA24"/>
      <c r="MDB24"/>
      <c r="MDC24"/>
      <c r="MDD24"/>
      <c r="MDE24"/>
      <c r="MDF24"/>
      <c r="MDG24"/>
      <c r="MDH24"/>
      <c r="MDI24"/>
      <c r="MDJ24"/>
      <c r="MDK24"/>
      <c r="MDL24"/>
      <c r="MDM24"/>
      <c r="MDN24"/>
      <c r="MDO24"/>
      <c r="MDP24"/>
      <c r="MDQ24"/>
      <c r="MDR24"/>
      <c r="MDS24"/>
      <c r="MDT24"/>
      <c r="MDU24"/>
      <c r="MDV24"/>
      <c r="MDW24"/>
      <c r="MDX24"/>
      <c r="MDY24"/>
      <c r="MDZ24"/>
      <c r="MEA24"/>
      <c r="MEB24"/>
      <c r="MEC24"/>
      <c r="MED24"/>
      <c r="MEE24"/>
      <c r="MEF24"/>
      <c r="MEG24"/>
      <c r="MEH24"/>
      <c r="MEI24"/>
      <c r="MEJ24"/>
      <c r="MEK24"/>
      <c r="MEL24"/>
      <c r="MEM24"/>
      <c r="MEN24"/>
      <c r="MEO24"/>
      <c r="MEP24"/>
      <c r="MEQ24"/>
      <c r="MER24"/>
      <c r="MES24"/>
      <c r="MET24"/>
      <c r="MEU24"/>
      <c r="MEV24"/>
      <c r="MEW24"/>
      <c r="MEX24"/>
      <c r="MEY24"/>
      <c r="MEZ24"/>
      <c r="MFA24"/>
      <c r="MFB24"/>
      <c r="MFC24"/>
      <c r="MFD24"/>
      <c r="MFE24"/>
      <c r="MFF24"/>
      <c r="MFG24"/>
      <c r="MFH24"/>
      <c r="MFI24"/>
      <c r="MFJ24"/>
      <c r="MFK24"/>
      <c r="MFL24"/>
      <c r="MFM24"/>
      <c r="MFN24"/>
      <c r="MFO24"/>
      <c r="MFP24"/>
      <c r="MFQ24"/>
      <c r="MFR24"/>
      <c r="MFS24"/>
      <c r="MFT24"/>
      <c r="MFU24"/>
      <c r="MFV24"/>
      <c r="MFW24"/>
      <c r="MFX24"/>
      <c r="MFY24"/>
      <c r="MFZ24"/>
      <c r="MGA24"/>
      <c r="MGB24"/>
      <c r="MGC24"/>
      <c r="MGD24"/>
      <c r="MGE24"/>
      <c r="MGF24"/>
      <c r="MGG24"/>
      <c r="MGH24"/>
      <c r="MGI24"/>
      <c r="MGJ24"/>
      <c r="MGK24"/>
      <c r="MGL24"/>
      <c r="MGM24"/>
      <c r="MGN24"/>
      <c r="MGO24"/>
      <c r="MGP24"/>
      <c r="MGQ24"/>
      <c r="MGR24"/>
      <c r="MGS24"/>
      <c r="MGT24"/>
      <c r="MGU24"/>
      <c r="MGV24"/>
      <c r="MGW24"/>
      <c r="MGX24"/>
      <c r="MGY24"/>
      <c r="MGZ24"/>
      <c r="MHA24"/>
      <c r="MHB24"/>
      <c r="MHC24"/>
      <c r="MHD24"/>
      <c r="MHE24"/>
      <c r="MHF24"/>
      <c r="MHG24"/>
      <c r="MHH24"/>
      <c r="MHI24"/>
      <c r="MHJ24"/>
      <c r="MHK24"/>
      <c r="MHL24"/>
      <c r="MHM24"/>
      <c r="MHN24"/>
      <c r="MHO24"/>
      <c r="MHP24"/>
      <c r="MHQ24"/>
      <c r="MHR24"/>
      <c r="MHS24"/>
      <c r="MHT24"/>
      <c r="MHU24"/>
      <c r="MHV24"/>
      <c r="MHW24"/>
      <c r="MHX24"/>
      <c r="MHY24"/>
      <c r="MHZ24"/>
      <c r="MIA24"/>
      <c r="MIB24"/>
      <c r="MIC24"/>
      <c r="MID24"/>
      <c r="MIE24"/>
      <c r="MIF24"/>
      <c r="MIG24"/>
      <c r="MIH24"/>
      <c r="MII24"/>
      <c r="MIJ24"/>
      <c r="MIK24"/>
      <c r="MIL24"/>
      <c r="MIM24"/>
      <c r="MIN24"/>
      <c r="MIO24"/>
      <c r="MIP24"/>
      <c r="MIQ24"/>
      <c r="MIR24"/>
      <c r="MIS24"/>
      <c r="MIT24"/>
      <c r="MIU24"/>
      <c r="MIV24"/>
      <c r="MIW24"/>
      <c r="MIX24"/>
      <c r="MIY24"/>
      <c r="MIZ24"/>
      <c r="MJA24"/>
      <c r="MJB24"/>
      <c r="MJC24"/>
      <c r="MJD24"/>
      <c r="MJE24"/>
      <c r="MJF24"/>
      <c r="MJG24"/>
      <c r="MJH24"/>
      <c r="MJI24"/>
      <c r="MJJ24"/>
      <c r="MJK24"/>
      <c r="MJL24"/>
      <c r="MJM24"/>
      <c r="MJN24"/>
      <c r="MJO24"/>
      <c r="MJP24"/>
      <c r="MJQ24"/>
      <c r="MJR24"/>
      <c r="MJS24"/>
      <c r="MJT24"/>
      <c r="MJU24"/>
      <c r="MJV24"/>
      <c r="MJW24"/>
      <c r="MJX24"/>
      <c r="MJY24"/>
      <c r="MJZ24"/>
      <c r="MKA24"/>
      <c r="MKB24"/>
      <c r="MKC24"/>
      <c r="MKD24"/>
      <c r="MKE24"/>
      <c r="MKF24"/>
      <c r="MKG24"/>
      <c r="MKH24"/>
      <c r="MKI24"/>
      <c r="MKJ24"/>
      <c r="MKK24"/>
      <c r="MKL24"/>
      <c r="MKM24"/>
      <c r="MKN24"/>
      <c r="MKO24"/>
      <c r="MKP24"/>
      <c r="MKQ24"/>
      <c r="MKR24"/>
      <c r="MKS24"/>
      <c r="MKT24"/>
      <c r="MKU24"/>
      <c r="MKV24"/>
      <c r="MKW24"/>
      <c r="MKX24"/>
      <c r="MKY24"/>
      <c r="MKZ24"/>
      <c r="MLA24"/>
      <c r="MLB24"/>
      <c r="MLC24"/>
      <c r="MLD24"/>
      <c r="MLE24"/>
      <c r="MLF24"/>
      <c r="MLG24"/>
      <c r="MLH24"/>
      <c r="MLI24"/>
      <c r="MLJ24"/>
      <c r="MLK24"/>
      <c r="MLL24"/>
      <c r="MLM24"/>
      <c r="MLN24"/>
      <c r="MLO24"/>
      <c r="MLP24"/>
      <c r="MLQ24"/>
      <c r="MLR24"/>
      <c r="MLS24"/>
      <c r="MLT24"/>
      <c r="MLU24"/>
      <c r="MLV24"/>
      <c r="MLW24"/>
      <c r="MLX24"/>
      <c r="MLY24"/>
      <c r="MLZ24"/>
      <c r="MMA24"/>
      <c r="MMB24"/>
      <c r="MMC24"/>
      <c r="MMD24"/>
      <c r="MME24"/>
      <c r="MMF24"/>
      <c r="MMG24"/>
      <c r="MMH24"/>
      <c r="MMI24"/>
      <c r="MMJ24"/>
      <c r="MMK24"/>
      <c r="MML24"/>
      <c r="MMM24"/>
      <c r="MMN24"/>
      <c r="MMO24"/>
      <c r="MMP24"/>
      <c r="MMQ24"/>
      <c r="MMR24"/>
      <c r="MMS24"/>
      <c r="MMT24"/>
      <c r="MMU24"/>
      <c r="MMV24"/>
      <c r="MMW24"/>
      <c r="MMX24"/>
      <c r="MMY24"/>
      <c r="MMZ24"/>
      <c r="MNA24"/>
      <c r="MNB24"/>
      <c r="MNC24"/>
      <c r="MND24"/>
      <c r="MNE24"/>
      <c r="MNF24"/>
      <c r="MNG24"/>
      <c r="MNH24"/>
      <c r="MNI24"/>
      <c r="MNJ24"/>
      <c r="MNK24"/>
      <c r="MNL24"/>
      <c r="MNM24"/>
      <c r="MNN24"/>
      <c r="MNO24"/>
      <c r="MNP24"/>
      <c r="MNQ24"/>
      <c r="MNR24"/>
      <c r="MNS24"/>
      <c r="MNT24"/>
      <c r="MNU24"/>
      <c r="MNV24"/>
      <c r="MNW24"/>
      <c r="MNX24"/>
      <c r="MNY24"/>
      <c r="MNZ24"/>
      <c r="MOA24"/>
      <c r="MOB24"/>
      <c r="MOC24"/>
      <c r="MOD24"/>
      <c r="MOE24"/>
      <c r="MOF24"/>
      <c r="MOG24"/>
      <c r="MOH24"/>
      <c r="MOI24"/>
      <c r="MOJ24"/>
      <c r="MOK24"/>
      <c r="MOL24"/>
      <c r="MOM24"/>
      <c r="MON24"/>
      <c r="MOO24"/>
      <c r="MOP24"/>
      <c r="MOQ24"/>
      <c r="MOR24"/>
      <c r="MOS24"/>
      <c r="MOT24"/>
      <c r="MOU24"/>
      <c r="MOV24"/>
      <c r="MOW24"/>
      <c r="MOX24"/>
      <c r="MOY24"/>
      <c r="MOZ24"/>
      <c r="MPA24"/>
      <c r="MPB24"/>
      <c r="MPC24"/>
      <c r="MPD24"/>
      <c r="MPE24"/>
      <c r="MPF24"/>
      <c r="MPG24"/>
      <c r="MPH24"/>
      <c r="MPI24"/>
      <c r="MPJ24"/>
      <c r="MPK24"/>
      <c r="MPL24"/>
      <c r="MPM24"/>
      <c r="MPN24"/>
      <c r="MPO24"/>
      <c r="MPP24"/>
      <c r="MPQ24"/>
      <c r="MPR24"/>
      <c r="MPS24"/>
      <c r="MPT24"/>
      <c r="MPU24"/>
      <c r="MPV24"/>
      <c r="MPW24"/>
      <c r="MPX24"/>
      <c r="MPY24"/>
      <c r="MPZ24"/>
      <c r="MQA24"/>
      <c r="MQB24"/>
      <c r="MQC24"/>
      <c r="MQD24"/>
      <c r="MQE24"/>
      <c r="MQF24"/>
      <c r="MQG24"/>
      <c r="MQH24"/>
      <c r="MQI24"/>
      <c r="MQJ24"/>
      <c r="MQK24"/>
      <c r="MQL24"/>
      <c r="MQM24"/>
      <c r="MQN24"/>
      <c r="MQO24"/>
      <c r="MQP24"/>
      <c r="MQQ24"/>
      <c r="MQR24"/>
      <c r="MQS24"/>
      <c r="MQT24"/>
      <c r="MQU24"/>
      <c r="MQV24"/>
      <c r="MQW24"/>
      <c r="MQX24"/>
      <c r="MQY24"/>
      <c r="MQZ24"/>
      <c r="MRA24"/>
      <c r="MRB24"/>
      <c r="MRC24"/>
      <c r="MRD24"/>
      <c r="MRE24"/>
      <c r="MRF24"/>
      <c r="MRG24"/>
      <c r="MRH24"/>
      <c r="MRI24"/>
      <c r="MRJ24"/>
      <c r="MRK24"/>
      <c r="MRL24"/>
      <c r="MRM24"/>
      <c r="MRN24"/>
      <c r="MRO24"/>
      <c r="MRP24"/>
      <c r="MRQ24"/>
      <c r="MRR24"/>
      <c r="MRS24"/>
      <c r="MRT24"/>
      <c r="MRU24"/>
      <c r="MRV24"/>
      <c r="MRW24"/>
      <c r="MRX24"/>
      <c r="MRY24"/>
      <c r="MRZ24"/>
      <c r="MSA24"/>
      <c r="MSB24"/>
      <c r="MSC24"/>
      <c r="MSD24"/>
      <c r="MSE24"/>
      <c r="MSF24"/>
      <c r="MSG24"/>
      <c r="MSH24"/>
      <c r="MSI24"/>
      <c r="MSJ24"/>
      <c r="MSK24"/>
      <c r="MSL24"/>
      <c r="MSM24"/>
      <c r="MSN24"/>
      <c r="MSO24"/>
      <c r="MSP24"/>
      <c r="MSQ24"/>
      <c r="MSR24"/>
      <c r="MSS24"/>
      <c r="MST24"/>
      <c r="MSU24"/>
      <c r="MSV24"/>
      <c r="MSW24"/>
      <c r="MSX24"/>
      <c r="MSY24"/>
      <c r="MSZ24"/>
      <c r="MTA24"/>
      <c r="MTB24"/>
      <c r="MTC24"/>
      <c r="MTD24"/>
      <c r="MTE24"/>
      <c r="MTF24"/>
      <c r="MTG24"/>
      <c r="MTH24"/>
      <c r="MTI24"/>
      <c r="MTJ24"/>
      <c r="MTK24"/>
      <c r="MTL24"/>
      <c r="MTM24"/>
      <c r="MTN24"/>
      <c r="MTO24"/>
      <c r="MTP24"/>
      <c r="MTQ24"/>
      <c r="MTR24"/>
      <c r="MTS24"/>
      <c r="MTT24"/>
      <c r="MTU24"/>
      <c r="MTV24"/>
      <c r="MTW24"/>
      <c r="MTX24"/>
      <c r="MTY24"/>
      <c r="MTZ24"/>
      <c r="MUA24"/>
      <c r="MUB24"/>
      <c r="MUC24"/>
      <c r="MUD24"/>
      <c r="MUE24"/>
      <c r="MUF24"/>
      <c r="MUG24"/>
      <c r="MUH24"/>
      <c r="MUI24"/>
      <c r="MUJ24"/>
      <c r="MUK24"/>
      <c r="MUL24"/>
      <c r="MUM24"/>
      <c r="MUN24"/>
      <c r="MUO24"/>
      <c r="MUP24"/>
      <c r="MUQ24"/>
      <c r="MUR24"/>
      <c r="MUS24"/>
      <c r="MUT24"/>
      <c r="MUU24"/>
      <c r="MUV24"/>
      <c r="MUW24"/>
      <c r="MUX24"/>
      <c r="MUY24"/>
      <c r="MUZ24"/>
      <c r="MVA24"/>
      <c r="MVB24"/>
      <c r="MVC24"/>
      <c r="MVD24"/>
      <c r="MVE24"/>
      <c r="MVF24"/>
      <c r="MVG24"/>
      <c r="MVH24"/>
      <c r="MVI24"/>
      <c r="MVJ24"/>
      <c r="MVK24"/>
      <c r="MVL24"/>
      <c r="MVM24"/>
      <c r="MVN24"/>
      <c r="MVO24"/>
      <c r="MVP24"/>
      <c r="MVQ24"/>
      <c r="MVR24"/>
      <c r="MVS24"/>
      <c r="MVT24"/>
      <c r="MVU24"/>
      <c r="MVV24"/>
      <c r="MVW24"/>
      <c r="MVX24"/>
      <c r="MVY24"/>
      <c r="MVZ24"/>
      <c r="MWA24"/>
      <c r="MWB24"/>
      <c r="MWC24"/>
      <c r="MWD24"/>
      <c r="MWE24"/>
      <c r="MWF24"/>
      <c r="MWG24"/>
      <c r="MWH24"/>
      <c r="MWI24"/>
      <c r="MWJ24"/>
      <c r="MWK24"/>
      <c r="MWL24"/>
      <c r="MWM24"/>
      <c r="MWN24"/>
      <c r="MWO24"/>
      <c r="MWP24"/>
      <c r="MWQ24"/>
      <c r="MWR24"/>
      <c r="MWS24"/>
      <c r="MWT24"/>
      <c r="MWU24"/>
      <c r="MWV24"/>
      <c r="MWW24"/>
      <c r="MWX24"/>
      <c r="MWY24"/>
      <c r="MWZ24"/>
      <c r="MXA24"/>
      <c r="MXB24"/>
      <c r="MXC24"/>
      <c r="MXD24"/>
      <c r="MXE24"/>
      <c r="MXF24"/>
      <c r="MXG24"/>
      <c r="MXH24"/>
      <c r="MXI24"/>
      <c r="MXJ24"/>
      <c r="MXK24"/>
      <c r="MXL24"/>
      <c r="MXM24"/>
      <c r="MXN24"/>
      <c r="MXO24"/>
      <c r="MXP24"/>
      <c r="MXQ24"/>
      <c r="MXR24"/>
      <c r="MXS24"/>
      <c r="MXT24"/>
      <c r="MXU24"/>
      <c r="MXV24"/>
      <c r="MXW24"/>
      <c r="MXX24"/>
      <c r="MXY24"/>
      <c r="MXZ24"/>
      <c r="MYA24"/>
      <c r="MYB24"/>
      <c r="MYC24"/>
      <c r="MYD24"/>
      <c r="MYE24"/>
      <c r="MYF24"/>
      <c r="MYG24"/>
      <c r="MYH24"/>
      <c r="MYI24"/>
      <c r="MYJ24"/>
      <c r="MYK24"/>
      <c r="MYL24"/>
      <c r="MYM24"/>
      <c r="MYN24"/>
      <c r="MYO24"/>
      <c r="MYP24"/>
      <c r="MYQ24"/>
      <c r="MYR24"/>
      <c r="MYS24"/>
      <c r="MYT24"/>
      <c r="MYU24"/>
      <c r="MYV24"/>
      <c r="MYW24"/>
      <c r="MYX24"/>
      <c r="MYY24"/>
      <c r="MYZ24"/>
      <c r="MZA24"/>
      <c r="MZB24"/>
      <c r="MZC24"/>
      <c r="MZD24"/>
      <c r="MZE24"/>
      <c r="MZF24"/>
      <c r="MZG24"/>
      <c r="MZH24"/>
      <c r="MZI24"/>
      <c r="MZJ24"/>
      <c r="MZK24"/>
      <c r="MZL24"/>
      <c r="MZM24"/>
      <c r="MZN24"/>
      <c r="MZO24"/>
      <c r="MZP24"/>
      <c r="MZQ24"/>
      <c r="MZR24"/>
      <c r="MZS24"/>
      <c r="MZT24"/>
      <c r="MZU24"/>
      <c r="MZV24"/>
      <c r="MZW24"/>
      <c r="MZX24"/>
      <c r="MZY24"/>
      <c r="MZZ24"/>
      <c r="NAA24"/>
      <c r="NAB24"/>
      <c r="NAC24"/>
      <c r="NAD24"/>
      <c r="NAE24"/>
      <c r="NAF24"/>
      <c r="NAG24"/>
      <c r="NAH24"/>
      <c r="NAI24"/>
      <c r="NAJ24"/>
      <c r="NAK24"/>
      <c r="NAL24"/>
      <c r="NAM24"/>
      <c r="NAN24"/>
      <c r="NAO24"/>
      <c r="NAP24"/>
      <c r="NAQ24"/>
      <c r="NAR24"/>
      <c r="NAS24"/>
      <c r="NAT24"/>
      <c r="NAU24"/>
      <c r="NAV24"/>
      <c r="NAW24"/>
      <c r="NAX24"/>
      <c r="NAY24"/>
      <c r="NAZ24"/>
      <c r="NBA24"/>
      <c r="NBB24"/>
      <c r="NBC24"/>
      <c r="NBD24"/>
      <c r="NBE24"/>
      <c r="NBF24"/>
      <c r="NBG24"/>
      <c r="NBH24"/>
      <c r="NBI24"/>
      <c r="NBJ24"/>
      <c r="NBK24"/>
      <c r="NBL24"/>
      <c r="NBM24"/>
      <c r="NBN24"/>
      <c r="NBO24"/>
      <c r="NBP24"/>
      <c r="NBQ24"/>
      <c r="NBR24"/>
      <c r="NBS24"/>
      <c r="NBT24"/>
      <c r="NBU24"/>
      <c r="NBV24"/>
      <c r="NBW24"/>
      <c r="NBX24"/>
      <c r="NBY24"/>
      <c r="NBZ24"/>
      <c r="NCA24"/>
      <c r="NCB24"/>
      <c r="NCC24"/>
      <c r="NCD24"/>
      <c r="NCE24"/>
      <c r="NCF24"/>
      <c r="NCG24"/>
      <c r="NCH24"/>
      <c r="NCI24"/>
      <c r="NCJ24"/>
      <c r="NCK24"/>
      <c r="NCL24"/>
      <c r="NCM24"/>
      <c r="NCN24"/>
      <c r="NCO24"/>
      <c r="NCP24"/>
      <c r="NCQ24"/>
      <c r="NCR24"/>
      <c r="NCS24"/>
      <c r="NCT24"/>
      <c r="NCU24"/>
      <c r="NCV24"/>
      <c r="NCW24"/>
      <c r="NCX24"/>
      <c r="NCY24"/>
      <c r="NCZ24"/>
      <c r="NDA24"/>
      <c r="NDB24"/>
      <c r="NDC24"/>
      <c r="NDD24"/>
      <c r="NDE24"/>
      <c r="NDF24"/>
      <c r="NDG24"/>
      <c r="NDH24"/>
      <c r="NDI24"/>
      <c r="NDJ24"/>
      <c r="NDK24"/>
      <c r="NDL24"/>
      <c r="NDM24"/>
      <c r="NDN24"/>
      <c r="NDO24"/>
      <c r="NDP24"/>
      <c r="NDQ24"/>
      <c r="NDR24"/>
      <c r="NDS24"/>
      <c r="NDT24"/>
      <c r="NDU24"/>
      <c r="NDV24"/>
      <c r="NDW24"/>
      <c r="NDX24"/>
      <c r="NDY24"/>
      <c r="NDZ24"/>
      <c r="NEA24"/>
      <c r="NEB24"/>
      <c r="NEC24"/>
      <c r="NED24"/>
      <c r="NEE24"/>
      <c r="NEF24"/>
      <c r="NEG24"/>
      <c r="NEH24"/>
      <c r="NEI24"/>
      <c r="NEJ24"/>
      <c r="NEK24"/>
      <c r="NEL24"/>
      <c r="NEM24"/>
      <c r="NEN24"/>
      <c r="NEO24"/>
      <c r="NEP24"/>
      <c r="NEQ24"/>
      <c r="NER24"/>
      <c r="NES24"/>
      <c r="NET24"/>
      <c r="NEU24"/>
      <c r="NEV24"/>
      <c r="NEW24"/>
      <c r="NEX24"/>
      <c r="NEY24"/>
      <c r="NEZ24"/>
      <c r="NFA24"/>
      <c r="NFB24"/>
      <c r="NFC24"/>
      <c r="NFD24"/>
      <c r="NFE24"/>
      <c r="NFF24"/>
      <c r="NFG24"/>
      <c r="NFH24"/>
      <c r="NFI24"/>
      <c r="NFJ24"/>
      <c r="NFK24"/>
      <c r="NFL24"/>
      <c r="NFM24"/>
      <c r="NFN24"/>
      <c r="NFO24"/>
      <c r="NFP24"/>
      <c r="NFQ24"/>
      <c r="NFR24"/>
      <c r="NFS24"/>
      <c r="NFT24"/>
      <c r="NFU24"/>
      <c r="NFV24"/>
      <c r="NFW24"/>
      <c r="NFX24"/>
      <c r="NFY24"/>
      <c r="NFZ24"/>
      <c r="NGA24"/>
      <c r="NGB24"/>
      <c r="NGC24"/>
      <c r="NGD24"/>
      <c r="NGE24"/>
      <c r="NGF24"/>
      <c r="NGG24"/>
      <c r="NGH24"/>
      <c r="NGI24"/>
      <c r="NGJ24"/>
      <c r="NGK24"/>
      <c r="NGL24"/>
      <c r="NGM24"/>
      <c r="NGN24"/>
      <c r="NGO24"/>
      <c r="NGP24"/>
      <c r="NGQ24"/>
      <c r="NGR24"/>
      <c r="NGS24"/>
      <c r="NGT24"/>
      <c r="NGU24"/>
      <c r="NGV24"/>
      <c r="NGW24"/>
      <c r="NGX24"/>
      <c r="NGY24"/>
      <c r="NGZ24"/>
      <c r="NHA24"/>
      <c r="NHB24"/>
      <c r="NHC24"/>
      <c r="NHD24"/>
      <c r="NHE24"/>
      <c r="NHF24"/>
      <c r="NHG24"/>
      <c r="NHH24"/>
      <c r="NHI24"/>
      <c r="NHJ24"/>
      <c r="NHK24"/>
      <c r="NHL24"/>
      <c r="NHM24"/>
      <c r="NHN24"/>
      <c r="NHO24"/>
      <c r="NHP24"/>
      <c r="NHQ24"/>
      <c r="NHR24"/>
      <c r="NHS24"/>
      <c r="NHT24"/>
      <c r="NHU24"/>
      <c r="NHV24"/>
      <c r="NHW24"/>
      <c r="NHX24"/>
      <c r="NHY24"/>
      <c r="NHZ24"/>
      <c r="NIA24"/>
      <c r="NIB24"/>
      <c r="NIC24"/>
      <c r="NID24"/>
      <c r="NIE24"/>
      <c r="NIF24"/>
      <c r="NIG24"/>
      <c r="NIH24"/>
      <c r="NII24"/>
      <c r="NIJ24"/>
      <c r="NIK24"/>
      <c r="NIL24"/>
      <c r="NIM24"/>
      <c r="NIN24"/>
      <c r="NIO24"/>
      <c r="NIP24"/>
      <c r="NIQ24"/>
      <c r="NIR24"/>
      <c r="NIS24"/>
      <c r="NIT24"/>
      <c r="NIU24"/>
      <c r="NIV24"/>
      <c r="NIW24"/>
      <c r="NIX24"/>
      <c r="NIY24"/>
      <c r="NIZ24"/>
      <c r="NJA24"/>
      <c r="NJB24"/>
      <c r="NJC24"/>
      <c r="NJD24"/>
      <c r="NJE24"/>
      <c r="NJF24"/>
      <c r="NJG24"/>
      <c r="NJH24"/>
      <c r="NJI24"/>
      <c r="NJJ24"/>
      <c r="NJK24"/>
      <c r="NJL24"/>
      <c r="NJM24"/>
      <c r="NJN24"/>
      <c r="NJO24"/>
      <c r="NJP24"/>
      <c r="NJQ24"/>
      <c r="NJR24"/>
      <c r="NJS24"/>
      <c r="NJT24"/>
      <c r="NJU24"/>
      <c r="NJV24"/>
      <c r="NJW24"/>
      <c r="NJX24"/>
      <c r="NJY24"/>
      <c r="NJZ24"/>
      <c r="NKA24"/>
      <c r="NKB24"/>
      <c r="NKC24"/>
      <c r="NKD24"/>
      <c r="NKE24"/>
      <c r="NKF24"/>
      <c r="NKG24"/>
      <c r="NKH24"/>
      <c r="NKI24"/>
      <c r="NKJ24"/>
      <c r="NKK24"/>
      <c r="NKL24"/>
      <c r="NKM24"/>
      <c r="NKN24"/>
      <c r="NKO24"/>
      <c r="NKP24"/>
      <c r="NKQ24"/>
      <c r="NKR24"/>
      <c r="NKS24"/>
      <c r="NKT24"/>
      <c r="NKU24"/>
      <c r="NKV24"/>
      <c r="NKW24"/>
      <c r="NKX24"/>
      <c r="NKY24"/>
      <c r="NKZ24"/>
      <c r="NLA24"/>
      <c r="NLB24"/>
      <c r="NLC24"/>
      <c r="NLD24"/>
      <c r="NLE24"/>
      <c r="NLF24"/>
      <c r="NLG24"/>
      <c r="NLH24"/>
      <c r="NLI24"/>
      <c r="NLJ24"/>
      <c r="NLK24"/>
      <c r="NLL24"/>
      <c r="NLM24"/>
      <c r="NLN24"/>
      <c r="NLO24"/>
      <c r="NLP24"/>
      <c r="NLQ24"/>
      <c r="NLR24"/>
      <c r="NLS24"/>
      <c r="NLT24"/>
      <c r="NLU24"/>
      <c r="NLV24"/>
      <c r="NLW24"/>
      <c r="NLX24"/>
      <c r="NLY24"/>
      <c r="NLZ24"/>
      <c r="NMA24"/>
      <c r="NMB24"/>
      <c r="NMC24"/>
      <c r="NMD24"/>
      <c r="NME24"/>
      <c r="NMF24"/>
      <c r="NMG24"/>
      <c r="NMH24"/>
      <c r="NMI24"/>
      <c r="NMJ24"/>
      <c r="NMK24"/>
      <c r="NML24"/>
      <c r="NMM24"/>
      <c r="NMN24"/>
      <c r="NMO24"/>
      <c r="NMP24"/>
      <c r="NMQ24"/>
      <c r="NMR24"/>
      <c r="NMS24"/>
      <c r="NMT24"/>
      <c r="NMU24"/>
      <c r="NMV24"/>
      <c r="NMW24"/>
      <c r="NMX24"/>
      <c r="NMY24"/>
      <c r="NMZ24"/>
      <c r="NNA24"/>
      <c r="NNB24"/>
      <c r="NNC24"/>
      <c r="NND24"/>
      <c r="NNE24"/>
      <c r="NNF24"/>
      <c r="NNG24"/>
      <c r="NNH24"/>
      <c r="NNI24"/>
      <c r="NNJ24"/>
      <c r="NNK24"/>
      <c r="NNL24"/>
      <c r="NNM24"/>
      <c r="NNN24"/>
      <c r="NNO24"/>
      <c r="NNP24"/>
      <c r="NNQ24"/>
      <c r="NNR24"/>
      <c r="NNS24"/>
      <c r="NNT24"/>
      <c r="NNU24"/>
      <c r="NNV24"/>
      <c r="NNW24"/>
      <c r="NNX24"/>
      <c r="NNY24"/>
      <c r="NNZ24"/>
      <c r="NOA24"/>
      <c r="NOB24"/>
      <c r="NOC24"/>
      <c r="NOD24"/>
      <c r="NOE24"/>
      <c r="NOF24"/>
      <c r="NOG24"/>
      <c r="NOH24"/>
      <c r="NOI24"/>
      <c r="NOJ24"/>
      <c r="NOK24"/>
      <c r="NOL24"/>
      <c r="NOM24"/>
      <c r="NON24"/>
      <c r="NOO24"/>
      <c r="NOP24"/>
      <c r="NOQ24"/>
      <c r="NOR24"/>
      <c r="NOS24"/>
      <c r="NOT24"/>
      <c r="NOU24"/>
      <c r="NOV24"/>
      <c r="NOW24"/>
      <c r="NOX24"/>
      <c r="NOY24"/>
      <c r="NOZ24"/>
      <c r="NPA24"/>
      <c r="NPB24"/>
      <c r="NPC24"/>
      <c r="NPD24"/>
      <c r="NPE24"/>
      <c r="NPF24"/>
      <c r="NPG24"/>
      <c r="NPH24"/>
      <c r="NPI24"/>
      <c r="NPJ24"/>
      <c r="NPK24"/>
      <c r="NPL24"/>
      <c r="NPM24"/>
      <c r="NPN24"/>
      <c r="NPO24"/>
      <c r="NPP24"/>
      <c r="NPQ24"/>
      <c r="NPR24"/>
      <c r="NPS24"/>
      <c r="NPT24"/>
      <c r="NPU24"/>
      <c r="NPV24"/>
      <c r="NPW24"/>
      <c r="NPX24"/>
      <c r="NPY24"/>
      <c r="NPZ24"/>
      <c r="NQA24"/>
      <c r="NQB24"/>
      <c r="NQC24"/>
      <c r="NQD24"/>
      <c r="NQE24"/>
      <c r="NQF24"/>
      <c r="NQG24"/>
      <c r="NQH24"/>
      <c r="NQI24"/>
      <c r="NQJ24"/>
      <c r="NQK24"/>
      <c r="NQL24"/>
      <c r="NQM24"/>
      <c r="NQN24"/>
      <c r="NQO24"/>
      <c r="NQP24"/>
      <c r="NQQ24"/>
      <c r="NQR24"/>
      <c r="NQS24"/>
      <c r="NQT24"/>
      <c r="NQU24"/>
      <c r="NQV24"/>
      <c r="NQW24"/>
      <c r="NQX24"/>
      <c r="NQY24"/>
      <c r="NQZ24"/>
      <c r="NRA24"/>
      <c r="NRB24"/>
      <c r="NRC24"/>
      <c r="NRD24"/>
      <c r="NRE24"/>
      <c r="NRF24"/>
      <c r="NRG24"/>
      <c r="NRH24"/>
      <c r="NRI24"/>
      <c r="NRJ24"/>
      <c r="NRK24"/>
      <c r="NRL24"/>
      <c r="NRM24"/>
      <c r="NRN24"/>
      <c r="NRO24"/>
      <c r="NRP24"/>
      <c r="NRQ24"/>
      <c r="NRR24"/>
      <c r="NRS24"/>
      <c r="NRT24"/>
      <c r="NRU24"/>
      <c r="NRV24"/>
      <c r="NRW24"/>
      <c r="NRX24"/>
      <c r="NRY24"/>
      <c r="NRZ24"/>
      <c r="NSA24"/>
      <c r="NSB24"/>
      <c r="NSC24"/>
      <c r="NSD24"/>
      <c r="NSE24"/>
      <c r="NSF24"/>
      <c r="NSG24"/>
      <c r="NSH24"/>
      <c r="NSI24"/>
      <c r="NSJ24"/>
      <c r="NSK24"/>
      <c r="NSL24"/>
      <c r="NSM24"/>
      <c r="NSN24"/>
      <c r="NSO24"/>
      <c r="NSP24"/>
      <c r="NSQ24"/>
      <c r="NSR24"/>
      <c r="NSS24"/>
      <c r="NST24"/>
      <c r="NSU24"/>
      <c r="NSV24"/>
      <c r="NSW24"/>
      <c r="NSX24"/>
      <c r="NSY24"/>
      <c r="NSZ24"/>
      <c r="NTA24"/>
      <c r="NTB24"/>
      <c r="NTC24"/>
      <c r="NTD24"/>
      <c r="NTE24"/>
      <c r="NTF24"/>
      <c r="NTG24"/>
      <c r="NTH24"/>
      <c r="NTI24"/>
      <c r="NTJ24"/>
      <c r="NTK24"/>
      <c r="NTL24"/>
      <c r="NTM24"/>
      <c r="NTN24"/>
      <c r="NTO24"/>
      <c r="NTP24"/>
      <c r="NTQ24"/>
      <c r="NTR24"/>
      <c r="NTS24"/>
      <c r="NTT24"/>
      <c r="NTU24"/>
      <c r="NTV24"/>
      <c r="NTW24"/>
      <c r="NTX24"/>
      <c r="NTY24"/>
      <c r="NTZ24"/>
      <c r="NUA24"/>
      <c r="NUB24"/>
      <c r="NUC24"/>
      <c r="NUD24"/>
      <c r="NUE24"/>
      <c r="NUF24"/>
      <c r="NUG24"/>
      <c r="NUH24"/>
      <c r="NUI24"/>
      <c r="NUJ24"/>
      <c r="NUK24"/>
      <c r="NUL24"/>
      <c r="NUM24"/>
      <c r="NUN24"/>
      <c r="NUO24"/>
      <c r="NUP24"/>
      <c r="NUQ24"/>
      <c r="NUR24"/>
      <c r="NUS24"/>
      <c r="NUT24"/>
      <c r="NUU24"/>
      <c r="NUV24"/>
      <c r="NUW24"/>
      <c r="NUX24"/>
      <c r="NUY24"/>
      <c r="NUZ24"/>
      <c r="NVA24"/>
      <c r="NVB24"/>
      <c r="NVC24"/>
      <c r="NVD24"/>
      <c r="NVE24"/>
      <c r="NVF24"/>
      <c r="NVG24"/>
      <c r="NVH24"/>
      <c r="NVI24"/>
      <c r="NVJ24"/>
      <c r="NVK24"/>
      <c r="NVL24"/>
      <c r="NVM24"/>
      <c r="NVN24"/>
      <c r="NVO24"/>
      <c r="NVP24"/>
      <c r="NVQ24"/>
      <c r="NVR24"/>
      <c r="NVS24"/>
      <c r="NVT24"/>
      <c r="NVU24"/>
      <c r="NVV24"/>
      <c r="NVW24"/>
      <c r="NVX24"/>
      <c r="NVY24"/>
      <c r="NVZ24"/>
      <c r="NWA24"/>
      <c r="NWB24"/>
      <c r="NWC24"/>
      <c r="NWD24"/>
      <c r="NWE24"/>
      <c r="NWF24"/>
      <c r="NWG24"/>
      <c r="NWH24"/>
      <c r="NWI24"/>
      <c r="NWJ24"/>
      <c r="NWK24"/>
      <c r="NWL24"/>
      <c r="NWM24"/>
      <c r="NWN24"/>
      <c r="NWO24"/>
      <c r="NWP24"/>
      <c r="NWQ24"/>
      <c r="NWR24"/>
      <c r="NWS24"/>
      <c r="NWT24"/>
      <c r="NWU24"/>
      <c r="NWV24"/>
      <c r="NWW24"/>
      <c r="NWX24"/>
      <c r="NWY24"/>
      <c r="NWZ24"/>
      <c r="NXA24"/>
      <c r="NXB24"/>
      <c r="NXC24"/>
      <c r="NXD24"/>
      <c r="NXE24"/>
      <c r="NXF24"/>
      <c r="NXG24"/>
      <c r="NXH24"/>
      <c r="NXI24"/>
      <c r="NXJ24"/>
      <c r="NXK24"/>
      <c r="NXL24"/>
      <c r="NXM24"/>
      <c r="NXN24"/>
      <c r="NXO24"/>
      <c r="NXP24"/>
      <c r="NXQ24"/>
      <c r="NXR24"/>
      <c r="NXS24"/>
      <c r="NXT24"/>
      <c r="NXU24"/>
      <c r="NXV24"/>
      <c r="NXW24"/>
      <c r="NXX24"/>
      <c r="NXY24"/>
      <c r="NXZ24"/>
      <c r="NYA24"/>
      <c r="NYB24"/>
      <c r="NYC24"/>
      <c r="NYD24"/>
      <c r="NYE24"/>
      <c r="NYF24"/>
      <c r="NYG24"/>
      <c r="NYH24"/>
      <c r="NYI24"/>
      <c r="NYJ24"/>
      <c r="NYK24"/>
      <c r="NYL24"/>
      <c r="NYM24"/>
      <c r="NYN24"/>
      <c r="NYO24"/>
      <c r="NYP24"/>
      <c r="NYQ24"/>
      <c r="NYR24"/>
      <c r="NYS24"/>
      <c r="NYT24"/>
      <c r="NYU24"/>
      <c r="NYV24"/>
      <c r="NYW24"/>
      <c r="NYX24"/>
      <c r="NYY24"/>
      <c r="NYZ24"/>
      <c r="NZA24"/>
      <c r="NZB24"/>
      <c r="NZC24"/>
      <c r="NZD24"/>
      <c r="NZE24"/>
      <c r="NZF24"/>
      <c r="NZG24"/>
      <c r="NZH24"/>
      <c r="NZI24"/>
      <c r="NZJ24"/>
      <c r="NZK24"/>
      <c r="NZL24"/>
      <c r="NZM24"/>
      <c r="NZN24"/>
      <c r="NZO24"/>
      <c r="NZP24"/>
      <c r="NZQ24"/>
      <c r="NZR24"/>
      <c r="NZS24"/>
      <c r="NZT24"/>
      <c r="NZU24"/>
      <c r="NZV24"/>
      <c r="NZW24"/>
      <c r="NZX24"/>
      <c r="NZY24"/>
      <c r="NZZ24"/>
      <c r="OAA24"/>
      <c r="OAB24"/>
      <c r="OAC24"/>
      <c r="OAD24"/>
      <c r="OAE24"/>
      <c r="OAF24"/>
      <c r="OAG24"/>
      <c r="OAH24"/>
      <c r="OAI24"/>
      <c r="OAJ24"/>
      <c r="OAK24"/>
      <c r="OAL24"/>
      <c r="OAM24"/>
      <c r="OAN24"/>
      <c r="OAO24"/>
      <c r="OAP24"/>
      <c r="OAQ24"/>
      <c r="OAR24"/>
      <c r="OAS24"/>
      <c r="OAT24"/>
      <c r="OAU24"/>
      <c r="OAV24"/>
      <c r="OAW24"/>
      <c r="OAX24"/>
      <c r="OAY24"/>
      <c r="OAZ24"/>
      <c r="OBA24"/>
      <c r="OBB24"/>
      <c r="OBC24"/>
      <c r="OBD24"/>
      <c r="OBE24"/>
      <c r="OBF24"/>
      <c r="OBG24"/>
      <c r="OBH24"/>
      <c r="OBI24"/>
      <c r="OBJ24"/>
      <c r="OBK24"/>
      <c r="OBL24"/>
      <c r="OBM24"/>
      <c r="OBN24"/>
      <c r="OBO24"/>
      <c r="OBP24"/>
      <c r="OBQ24"/>
      <c r="OBR24"/>
      <c r="OBS24"/>
      <c r="OBT24"/>
      <c r="OBU24"/>
      <c r="OBV24"/>
      <c r="OBW24"/>
      <c r="OBX24"/>
      <c r="OBY24"/>
      <c r="OBZ24"/>
      <c r="OCA24"/>
      <c r="OCB24"/>
      <c r="OCC24"/>
      <c r="OCD24"/>
      <c r="OCE24"/>
      <c r="OCF24"/>
      <c r="OCG24"/>
      <c r="OCH24"/>
      <c r="OCI24"/>
      <c r="OCJ24"/>
      <c r="OCK24"/>
      <c r="OCL24"/>
      <c r="OCM24"/>
      <c r="OCN24"/>
      <c r="OCO24"/>
      <c r="OCP24"/>
      <c r="OCQ24"/>
      <c r="OCR24"/>
      <c r="OCS24"/>
      <c r="OCT24"/>
      <c r="OCU24"/>
      <c r="OCV24"/>
      <c r="OCW24"/>
      <c r="OCX24"/>
      <c r="OCY24"/>
      <c r="OCZ24"/>
      <c r="ODA24"/>
      <c r="ODB24"/>
      <c r="ODC24"/>
      <c r="ODD24"/>
      <c r="ODE24"/>
      <c r="ODF24"/>
      <c r="ODG24"/>
      <c r="ODH24"/>
      <c r="ODI24"/>
      <c r="ODJ24"/>
      <c r="ODK24"/>
      <c r="ODL24"/>
      <c r="ODM24"/>
      <c r="ODN24"/>
      <c r="ODO24"/>
      <c r="ODP24"/>
      <c r="ODQ24"/>
      <c r="ODR24"/>
      <c r="ODS24"/>
      <c r="ODT24"/>
      <c r="ODU24"/>
      <c r="ODV24"/>
      <c r="ODW24"/>
      <c r="ODX24"/>
      <c r="ODY24"/>
      <c r="ODZ24"/>
      <c r="OEA24"/>
      <c r="OEB24"/>
      <c r="OEC24"/>
      <c r="OED24"/>
      <c r="OEE24"/>
      <c r="OEF24"/>
      <c r="OEG24"/>
      <c r="OEH24"/>
      <c r="OEI24"/>
      <c r="OEJ24"/>
      <c r="OEK24"/>
      <c r="OEL24"/>
      <c r="OEM24"/>
      <c r="OEN24"/>
      <c r="OEO24"/>
      <c r="OEP24"/>
      <c r="OEQ24"/>
      <c r="OER24"/>
      <c r="OES24"/>
      <c r="OET24"/>
      <c r="OEU24"/>
      <c r="OEV24"/>
      <c r="OEW24"/>
      <c r="OEX24"/>
      <c r="OEY24"/>
      <c r="OEZ24"/>
      <c r="OFA24"/>
      <c r="OFB24"/>
      <c r="OFC24"/>
      <c r="OFD24"/>
      <c r="OFE24"/>
      <c r="OFF24"/>
      <c r="OFG24"/>
      <c r="OFH24"/>
      <c r="OFI24"/>
      <c r="OFJ24"/>
      <c r="OFK24"/>
      <c r="OFL24"/>
      <c r="OFM24"/>
      <c r="OFN24"/>
      <c r="OFO24"/>
      <c r="OFP24"/>
      <c r="OFQ24"/>
      <c r="OFR24"/>
      <c r="OFS24"/>
      <c r="OFT24"/>
      <c r="OFU24"/>
      <c r="OFV24"/>
      <c r="OFW24"/>
      <c r="OFX24"/>
      <c r="OFY24"/>
      <c r="OFZ24"/>
      <c r="OGA24"/>
      <c r="OGB24"/>
      <c r="OGC24"/>
      <c r="OGD24"/>
      <c r="OGE24"/>
      <c r="OGF24"/>
      <c r="OGG24"/>
      <c r="OGH24"/>
      <c r="OGI24"/>
      <c r="OGJ24"/>
      <c r="OGK24"/>
      <c r="OGL24"/>
      <c r="OGM24"/>
      <c r="OGN24"/>
      <c r="OGO24"/>
      <c r="OGP24"/>
      <c r="OGQ24"/>
      <c r="OGR24"/>
      <c r="OGS24"/>
      <c r="OGT24"/>
      <c r="OGU24"/>
      <c r="OGV24"/>
      <c r="OGW24"/>
      <c r="OGX24"/>
      <c r="OGY24"/>
      <c r="OGZ24"/>
      <c r="OHA24"/>
      <c r="OHB24"/>
      <c r="OHC24"/>
      <c r="OHD24"/>
      <c r="OHE24"/>
      <c r="OHF24"/>
      <c r="OHG24"/>
      <c r="OHH24"/>
      <c r="OHI24"/>
      <c r="OHJ24"/>
      <c r="OHK24"/>
      <c r="OHL24"/>
      <c r="OHM24"/>
      <c r="OHN24"/>
      <c r="OHO24"/>
      <c r="OHP24"/>
      <c r="OHQ24"/>
      <c r="OHR24"/>
      <c r="OHS24"/>
      <c r="OHT24"/>
      <c r="OHU24"/>
      <c r="OHV24"/>
      <c r="OHW24"/>
      <c r="OHX24"/>
      <c r="OHY24"/>
      <c r="OHZ24"/>
      <c r="OIA24"/>
      <c r="OIB24"/>
      <c r="OIC24"/>
      <c r="OID24"/>
      <c r="OIE24"/>
      <c r="OIF24"/>
      <c r="OIG24"/>
      <c r="OIH24"/>
      <c r="OII24"/>
      <c r="OIJ24"/>
      <c r="OIK24"/>
      <c r="OIL24"/>
      <c r="OIM24"/>
      <c r="OIN24"/>
      <c r="OIO24"/>
      <c r="OIP24"/>
      <c r="OIQ24"/>
      <c r="OIR24"/>
      <c r="OIS24"/>
      <c r="OIT24"/>
      <c r="OIU24"/>
      <c r="OIV24"/>
      <c r="OIW24"/>
      <c r="OIX24"/>
      <c r="OIY24"/>
      <c r="OIZ24"/>
      <c r="OJA24"/>
      <c r="OJB24"/>
      <c r="OJC24"/>
      <c r="OJD24"/>
      <c r="OJE24"/>
      <c r="OJF24"/>
      <c r="OJG24"/>
      <c r="OJH24"/>
      <c r="OJI24"/>
      <c r="OJJ24"/>
      <c r="OJK24"/>
      <c r="OJL24"/>
      <c r="OJM24"/>
      <c r="OJN24"/>
      <c r="OJO24"/>
      <c r="OJP24"/>
      <c r="OJQ24"/>
      <c r="OJR24"/>
      <c r="OJS24"/>
      <c r="OJT24"/>
      <c r="OJU24"/>
      <c r="OJV24"/>
      <c r="OJW24"/>
      <c r="OJX24"/>
      <c r="OJY24"/>
      <c r="OJZ24"/>
      <c r="OKA24"/>
      <c r="OKB24"/>
      <c r="OKC24"/>
      <c r="OKD24"/>
      <c r="OKE24"/>
      <c r="OKF24"/>
      <c r="OKG24"/>
      <c r="OKH24"/>
      <c r="OKI24"/>
      <c r="OKJ24"/>
      <c r="OKK24"/>
      <c r="OKL24"/>
      <c r="OKM24"/>
      <c r="OKN24"/>
      <c r="OKO24"/>
      <c r="OKP24"/>
      <c r="OKQ24"/>
      <c r="OKR24"/>
      <c r="OKS24"/>
      <c r="OKT24"/>
      <c r="OKU24"/>
      <c r="OKV24"/>
      <c r="OKW24"/>
      <c r="OKX24"/>
      <c r="OKY24"/>
      <c r="OKZ24"/>
      <c r="OLA24"/>
      <c r="OLB24"/>
      <c r="OLC24"/>
      <c r="OLD24"/>
      <c r="OLE24"/>
      <c r="OLF24"/>
      <c r="OLG24"/>
      <c r="OLH24"/>
      <c r="OLI24"/>
      <c r="OLJ24"/>
      <c r="OLK24"/>
      <c r="OLL24"/>
      <c r="OLM24"/>
      <c r="OLN24"/>
      <c r="OLO24"/>
      <c r="OLP24"/>
      <c r="OLQ24"/>
      <c r="OLR24"/>
      <c r="OLS24"/>
      <c r="OLT24"/>
      <c r="OLU24"/>
      <c r="OLV24"/>
      <c r="OLW24"/>
      <c r="OLX24"/>
      <c r="OLY24"/>
      <c r="OLZ24"/>
      <c r="OMA24"/>
      <c r="OMB24"/>
      <c r="OMC24"/>
      <c r="OMD24"/>
      <c r="OME24"/>
      <c r="OMF24"/>
      <c r="OMG24"/>
      <c r="OMH24"/>
      <c r="OMI24"/>
      <c r="OMJ24"/>
      <c r="OMK24"/>
      <c r="OML24"/>
      <c r="OMM24"/>
      <c r="OMN24"/>
      <c r="OMO24"/>
      <c r="OMP24"/>
      <c r="OMQ24"/>
      <c r="OMR24"/>
      <c r="OMS24"/>
      <c r="OMT24"/>
      <c r="OMU24"/>
      <c r="OMV24"/>
      <c r="OMW24"/>
      <c r="OMX24"/>
      <c r="OMY24"/>
      <c r="OMZ24"/>
      <c r="ONA24"/>
      <c r="ONB24"/>
      <c r="ONC24"/>
      <c r="OND24"/>
      <c r="ONE24"/>
      <c r="ONF24"/>
      <c r="ONG24"/>
      <c r="ONH24"/>
      <c r="ONI24"/>
      <c r="ONJ24"/>
      <c r="ONK24"/>
      <c r="ONL24"/>
      <c r="ONM24"/>
      <c r="ONN24"/>
      <c r="ONO24"/>
      <c r="ONP24"/>
      <c r="ONQ24"/>
      <c r="ONR24"/>
      <c r="ONS24"/>
      <c r="ONT24"/>
      <c r="ONU24"/>
      <c r="ONV24"/>
      <c r="ONW24"/>
      <c r="ONX24"/>
      <c r="ONY24"/>
      <c r="ONZ24"/>
      <c r="OOA24"/>
      <c r="OOB24"/>
      <c r="OOC24"/>
      <c r="OOD24"/>
      <c r="OOE24"/>
      <c r="OOF24"/>
      <c r="OOG24"/>
      <c r="OOH24"/>
      <c r="OOI24"/>
      <c r="OOJ24"/>
      <c r="OOK24"/>
      <c r="OOL24"/>
      <c r="OOM24"/>
      <c r="OON24"/>
      <c r="OOO24"/>
      <c r="OOP24"/>
      <c r="OOQ24"/>
      <c r="OOR24"/>
      <c r="OOS24"/>
      <c r="OOT24"/>
      <c r="OOU24"/>
      <c r="OOV24"/>
      <c r="OOW24"/>
      <c r="OOX24"/>
      <c r="OOY24"/>
      <c r="OOZ24"/>
      <c r="OPA24"/>
      <c r="OPB24"/>
      <c r="OPC24"/>
      <c r="OPD24"/>
      <c r="OPE24"/>
      <c r="OPF24"/>
      <c r="OPG24"/>
      <c r="OPH24"/>
      <c r="OPI24"/>
      <c r="OPJ24"/>
      <c r="OPK24"/>
      <c r="OPL24"/>
      <c r="OPM24"/>
      <c r="OPN24"/>
      <c r="OPO24"/>
      <c r="OPP24"/>
      <c r="OPQ24"/>
      <c r="OPR24"/>
      <c r="OPS24"/>
      <c r="OPT24"/>
      <c r="OPU24"/>
      <c r="OPV24"/>
      <c r="OPW24"/>
      <c r="OPX24"/>
      <c r="OPY24"/>
      <c r="OPZ24"/>
      <c r="OQA24"/>
      <c r="OQB24"/>
      <c r="OQC24"/>
      <c r="OQD24"/>
      <c r="OQE24"/>
      <c r="OQF24"/>
      <c r="OQG24"/>
      <c r="OQH24"/>
      <c r="OQI24"/>
      <c r="OQJ24"/>
      <c r="OQK24"/>
      <c r="OQL24"/>
      <c r="OQM24"/>
      <c r="OQN24"/>
      <c r="OQO24"/>
      <c r="OQP24"/>
      <c r="OQQ24"/>
      <c r="OQR24"/>
      <c r="OQS24"/>
      <c r="OQT24"/>
      <c r="OQU24"/>
      <c r="OQV24"/>
      <c r="OQW24"/>
      <c r="OQX24"/>
      <c r="OQY24"/>
      <c r="OQZ24"/>
      <c r="ORA24"/>
      <c r="ORB24"/>
      <c r="ORC24"/>
      <c r="ORD24"/>
      <c r="ORE24"/>
      <c r="ORF24"/>
      <c r="ORG24"/>
      <c r="ORH24"/>
      <c r="ORI24"/>
      <c r="ORJ24"/>
      <c r="ORK24"/>
      <c r="ORL24"/>
      <c r="ORM24"/>
      <c r="ORN24"/>
      <c r="ORO24"/>
      <c r="ORP24"/>
      <c r="ORQ24"/>
      <c r="ORR24"/>
      <c r="ORS24"/>
      <c r="ORT24"/>
      <c r="ORU24"/>
      <c r="ORV24"/>
      <c r="ORW24"/>
      <c r="ORX24"/>
      <c r="ORY24"/>
      <c r="ORZ24"/>
      <c r="OSA24"/>
      <c r="OSB24"/>
      <c r="OSC24"/>
      <c r="OSD24"/>
      <c r="OSE24"/>
      <c r="OSF24"/>
      <c r="OSG24"/>
      <c r="OSH24"/>
      <c r="OSI24"/>
      <c r="OSJ24"/>
      <c r="OSK24"/>
      <c r="OSL24"/>
      <c r="OSM24"/>
      <c r="OSN24"/>
      <c r="OSO24"/>
      <c r="OSP24"/>
      <c r="OSQ24"/>
      <c r="OSR24"/>
      <c r="OSS24"/>
      <c r="OST24"/>
      <c r="OSU24"/>
      <c r="OSV24"/>
      <c r="OSW24"/>
      <c r="OSX24"/>
      <c r="OSY24"/>
      <c r="OSZ24"/>
      <c r="OTA24"/>
      <c r="OTB24"/>
      <c r="OTC24"/>
      <c r="OTD24"/>
      <c r="OTE24"/>
      <c r="OTF24"/>
      <c r="OTG24"/>
      <c r="OTH24"/>
      <c r="OTI24"/>
      <c r="OTJ24"/>
      <c r="OTK24"/>
      <c r="OTL24"/>
      <c r="OTM24"/>
      <c r="OTN24"/>
      <c r="OTO24"/>
      <c r="OTP24"/>
      <c r="OTQ24"/>
      <c r="OTR24"/>
      <c r="OTS24"/>
      <c r="OTT24"/>
      <c r="OTU24"/>
      <c r="OTV24"/>
      <c r="OTW24"/>
      <c r="OTX24"/>
      <c r="OTY24"/>
      <c r="OTZ24"/>
      <c r="OUA24"/>
      <c r="OUB24"/>
      <c r="OUC24"/>
      <c r="OUD24"/>
      <c r="OUE24"/>
      <c r="OUF24"/>
      <c r="OUG24"/>
      <c r="OUH24"/>
      <c r="OUI24"/>
      <c r="OUJ24"/>
      <c r="OUK24"/>
      <c r="OUL24"/>
      <c r="OUM24"/>
      <c r="OUN24"/>
      <c r="OUO24"/>
      <c r="OUP24"/>
      <c r="OUQ24"/>
      <c r="OUR24"/>
      <c r="OUS24"/>
      <c r="OUT24"/>
      <c r="OUU24"/>
      <c r="OUV24"/>
      <c r="OUW24"/>
      <c r="OUX24"/>
      <c r="OUY24"/>
      <c r="OUZ24"/>
      <c r="OVA24"/>
      <c r="OVB24"/>
      <c r="OVC24"/>
      <c r="OVD24"/>
      <c r="OVE24"/>
      <c r="OVF24"/>
      <c r="OVG24"/>
      <c r="OVH24"/>
      <c r="OVI24"/>
      <c r="OVJ24"/>
      <c r="OVK24"/>
      <c r="OVL24"/>
      <c r="OVM24"/>
      <c r="OVN24"/>
      <c r="OVO24"/>
      <c r="OVP24"/>
      <c r="OVQ24"/>
      <c r="OVR24"/>
      <c r="OVS24"/>
      <c r="OVT24"/>
      <c r="OVU24"/>
      <c r="OVV24"/>
      <c r="OVW24"/>
      <c r="OVX24"/>
      <c r="OVY24"/>
      <c r="OVZ24"/>
      <c r="OWA24"/>
      <c r="OWB24"/>
      <c r="OWC24"/>
      <c r="OWD24"/>
      <c r="OWE24"/>
      <c r="OWF24"/>
      <c r="OWG24"/>
      <c r="OWH24"/>
      <c r="OWI24"/>
      <c r="OWJ24"/>
      <c r="OWK24"/>
      <c r="OWL24"/>
      <c r="OWM24"/>
      <c r="OWN24"/>
      <c r="OWO24"/>
      <c r="OWP24"/>
      <c r="OWQ24"/>
      <c r="OWR24"/>
      <c r="OWS24"/>
      <c r="OWT24"/>
      <c r="OWU24"/>
      <c r="OWV24"/>
      <c r="OWW24"/>
      <c r="OWX24"/>
      <c r="OWY24"/>
      <c r="OWZ24"/>
      <c r="OXA24"/>
      <c r="OXB24"/>
      <c r="OXC24"/>
      <c r="OXD24"/>
      <c r="OXE24"/>
      <c r="OXF24"/>
      <c r="OXG24"/>
      <c r="OXH24"/>
      <c r="OXI24"/>
      <c r="OXJ24"/>
      <c r="OXK24"/>
      <c r="OXL24"/>
      <c r="OXM24"/>
      <c r="OXN24"/>
      <c r="OXO24"/>
      <c r="OXP24"/>
      <c r="OXQ24"/>
      <c r="OXR24"/>
      <c r="OXS24"/>
      <c r="OXT24"/>
      <c r="OXU24"/>
      <c r="OXV24"/>
      <c r="OXW24"/>
      <c r="OXX24"/>
      <c r="OXY24"/>
      <c r="OXZ24"/>
      <c r="OYA24"/>
      <c r="OYB24"/>
      <c r="OYC24"/>
      <c r="OYD24"/>
      <c r="OYE24"/>
      <c r="OYF24"/>
      <c r="OYG24"/>
      <c r="OYH24"/>
      <c r="OYI24"/>
      <c r="OYJ24"/>
      <c r="OYK24"/>
      <c r="OYL24"/>
      <c r="OYM24"/>
      <c r="OYN24"/>
      <c r="OYO24"/>
      <c r="OYP24"/>
      <c r="OYQ24"/>
      <c r="OYR24"/>
      <c r="OYS24"/>
      <c r="OYT24"/>
      <c r="OYU24"/>
      <c r="OYV24"/>
      <c r="OYW24"/>
      <c r="OYX24"/>
      <c r="OYY24"/>
      <c r="OYZ24"/>
      <c r="OZA24"/>
      <c r="OZB24"/>
      <c r="OZC24"/>
      <c r="OZD24"/>
      <c r="OZE24"/>
      <c r="OZF24"/>
      <c r="OZG24"/>
      <c r="OZH24"/>
      <c r="OZI24"/>
      <c r="OZJ24"/>
      <c r="OZK24"/>
      <c r="OZL24"/>
      <c r="OZM24"/>
      <c r="OZN24"/>
      <c r="OZO24"/>
      <c r="OZP24"/>
      <c r="OZQ24"/>
      <c r="OZR24"/>
      <c r="OZS24"/>
      <c r="OZT24"/>
      <c r="OZU24"/>
      <c r="OZV24"/>
      <c r="OZW24"/>
      <c r="OZX24"/>
      <c r="OZY24"/>
      <c r="OZZ24"/>
      <c r="PAA24"/>
      <c r="PAB24"/>
      <c r="PAC24"/>
      <c r="PAD24"/>
      <c r="PAE24"/>
      <c r="PAF24"/>
      <c r="PAG24"/>
      <c r="PAH24"/>
      <c r="PAI24"/>
      <c r="PAJ24"/>
      <c r="PAK24"/>
      <c r="PAL24"/>
      <c r="PAM24"/>
      <c r="PAN24"/>
      <c r="PAO24"/>
      <c r="PAP24"/>
      <c r="PAQ24"/>
      <c r="PAR24"/>
      <c r="PAS24"/>
      <c r="PAT24"/>
      <c r="PAU24"/>
      <c r="PAV24"/>
      <c r="PAW24"/>
      <c r="PAX24"/>
      <c r="PAY24"/>
      <c r="PAZ24"/>
      <c r="PBA24"/>
      <c r="PBB24"/>
      <c r="PBC24"/>
      <c r="PBD24"/>
      <c r="PBE24"/>
      <c r="PBF24"/>
      <c r="PBG24"/>
      <c r="PBH24"/>
      <c r="PBI24"/>
      <c r="PBJ24"/>
      <c r="PBK24"/>
      <c r="PBL24"/>
      <c r="PBM24"/>
      <c r="PBN24"/>
      <c r="PBO24"/>
      <c r="PBP24"/>
      <c r="PBQ24"/>
      <c r="PBR24"/>
      <c r="PBS24"/>
      <c r="PBT24"/>
      <c r="PBU24"/>
      <c r="PBV24"/>
      <c r="PBW24"/>
      <c r="PBX24"/>
      <c r="PBY24"/>
      <c r="PBZ24"/>
      <c r="PCA24"/>
      <c r="PCB24"/>
      <c r="PCC24"/>
      <c r="PCD24"/>
      <c r="PCE24"/>
      <c r="PCF24"/>
      <c r="PCG24"/>
      <c r="PCH24"/>
      <c r="PCI24"/>
      <c r="PCJ24"/>
      <c r="PCK24"/>
      <c r="PCL24"/>
      <c r="PCM24"/>
      <c r="PCN24"/>
      <c r="PCO24"/>
      <c r="PCP24"/>
      <c r="PCQ24"/>
      <c r="PCR24"/>
      <c r="PCS24"/>
      <c r="PCT24"/>
      <c r="PCU24"/>
      <c r="PCV24"/>
      <c r="PCW24"/>
      <c r="PCX24"/>
      <c r="PCY24"/>
      <c r="PCZ24"/>
      <c r="PDA24"/>
      <c r="PDB24"/>
      <c r="PDC24"/>
      <c r="PDD24"/>
      <c r="PDE24"/>
      <c r="PDF24"/>
      <c r="PDG24"/>
      <c r="PDH24"/>
      <c r="PDI24"/>
      <c r="PDJ24"/>
      <c r="PDK24"/>
      <c r="PDL24"/>
      <c r="PDM24"/>
      <c r="PDN24"/>
      <c r="PDO24"/>
      <c r="PDP24"/>
      <c r="PDQ24"/>
      <c r="PDR24"/>
      <c r="PDS24"/>
      <c r="PDT24"/>
      <c r="PDU24"/>
      <c r="PDV24"/>
      <c r="PDW24"/>
      <c r="PDX24"/>
      <c r="PDY24"/>
      <c r="PDZ24"/>
      <c r="PEA24"/>
      <c r="PEB24"/>
      <c r="PEC24"/>
      <c r="PED24"/>
      <c r="PEE24"/>
      <c r="PEF24"/>
      <c r="PEG24"/>
      <c r="PEH24"/>
      <c r="PEI24"/>
      <c r="PEJ24"/>
      <c r="PEK24"/>
      <c r="PEL24"/>
      <c r="PEM24"/>
      <c r="PEN24"/>
      <c r="PEO24"/>
      <c r="PEP24"/>
      <c r="PEQ24"/>
      <c r="PER24"/>
      <c r="PES24"/>
      <c r="PET24"/>
      <c r="PEU24"/>
      <c r="PEV24"/>
      <c r="PEW24"/>
      <c r="PEX24"/>
      <c r="PEY24"/>
      <c r="PEZ24"/>
      <c r="PFA24"/>
      <c r="PFB24"/>
      <c r="PFC24"/>
      <c r="PFD24"/>
      <c r="PFE24"/>
      <c r="PFF24"/>
      <c r="PFG24"/>
      <c r="PFH24"/>
      <c r="PFI24"/>
      <c r="PFJ24"/>
      <c r="PFK24"/>
      <c r="PFL24"/>
      <c r="PFM24"/>
      <c r="PFN24"/>
      <c r="PFO24"/>
      <c r="PFP24"/>
      <c r="PFQ24"/>
      <c r="PFR24"/>
      <c r="PFS24"/>
      <c r="PFT24"/>
      <c r="PFU24"/>
      <c r="PFV24"/>
      <c r="PFW24"/>
      <c r="PFX24"/>
      <c r="PFY24"/>
      <c r="PFZ24"/>
      <c r="PGA24"/>
      <c r="PGB24"/>
      <c r="PGC24"/>
      <c r="PGD24"/>
      <c r="PGE24"/>
      <c r="PGF24"/>
      <c r="PGG24"/>
      <c r="PGH24"/>
      <c r="PGI24"/>
      <c r="PGJ24"/>
      <c r="PGK24"/>
      <c r="PGL24"/>
      <c r="PGM24"/>
      <c r="PGN24"/>
      <c r="PGO24"/>
      <c r="PGP24"/>
      <c r="PGQ24"/>
      <c r="PGR24"/>
      <c r="PGS24"/>
      <c r="PGT24"/>
      <c r="PGU24"/>
      <c r="PGV24"/>
      <c r="PGW24"/>
      <c r="PGX24"/>
      <c r="PGY24"/>
      <c r="PGZ24"/>
      <c r="PHA24"/>
      <c r="PHB24"/>
      <c r="PHC24"/>
      <c r="PHD24"/>
      <c r="PHE24"/>
      <c r="PHF24"/>
      <c r="PHG24"/>
      <c r="PHH24"/>
      <c r="PHI24"/>
      <c r="PHJ24"/>
      <c r="PHK24"/>
      <c r="PHL24"/>
      <c r="PHM24"/>
      <c r="PHN24"/>
      <c r="PHO24"/>
      <c r="PHP24"/>
      <c r="PHQ24"/>
      <c r="PHR24"/>
      <c r="PHS24"/>
      <c r="PHT24"/>
      <c r="PHU24"/>
      <c r="PHV24"/>
      <c r="PHW24"/>
      <c r="PHX24"/>
      <c r="PHY24"/>
      <c r="PHZ24"/>
      <c r="PIA24"/>
      <c r="PIB24"/>
      <c r="PIC24"/>
      <c r="PID24"/>
      <c r="PIE24"/>
      <c r="PIF24"/>
      <c r="PIG24"/>
      <c r="PIH24"/>
      <c r="PII24"/>
      <c r="PIJ24"/>
      <c r="PIK24"/>
      <c r="PIL24"/>
      <c r="PIM24"/>
      <c r="PIN24"/>
      <c r="PIO24"/>
      <c r="PIP24"/>
      <c r="PIQ24"/>
      <c r="PIR24"/>
      <c r="PIS24"/>
      <c r="PIT24"/>
      <c r="PIU24"/>
      <c r="PIV24"/>
      <c r="PIW24"/>
      <c r="PIX24"/>
      <c r="PIY24"/>
      <c r="PIZ24"/>
      <c r="PJA24"/>
      <c r="PJB24"/>
      <c r="PJC24"/>
      <c r="PJD24"/>
      <c r="PJE24"/>
      <c r="PJF24"/>
      <c r="PJG24"/>
      <c r="PJH24"/>
      <c r="PJI24"/>
      <c r="PJJ24"/>
      <c r="PJK24"/>
      <c r="PJL24"/>
      <c r="PJM24"/>
      <c r="PJN24"/>
      <c r="PJO24"/>
      <c r="PJP24"/>
      <c r="PJQ24"/>
      <c r="PJR24"/>
      <c r="PJS24"/>
      <c r="PJT24"/>
      <c r="PJU24"/>
      <c r="PJV24"/>
      <c r="PJW24"/>
      <c r="PJX24"/>
      <c r="PJY24"/>
      <c r="PJZ24"/>
      <c r="PKA24"/>
      <c r="PKB24"/>
      <c r="PKC24"/>
      <c r="PKD24"/>
      <c r="PKE24"/>
      <c r="PKF24"/>
      <c r="PKG24"/>
      <c r="PKH24"/>
      <c r="PKI24"/>
      <c r="PKJ24"/>
      <c r="PKK24"/>
      <c r="PKL24"/>
      <c r="PKM24"/>
      <c r="PKN24"/>
      <c r="PKO24"/>
      <c r="PKP24"/>
      <c r="PKQ24"/>
      <c r="PKR24"/>
      <c r="PKS24"/>
      <c r="PKT24"/>
      <c r="PKU24"/>
      <c r="PKV24"/>
      <c r="PKW24"/>
      <c r="PKX24"/>
      <c r="PKY24"/>
      <c r="PKZ24"/>
      <c r="PLA24"/>
      <c r="PLB24"/>
      <c r="PLC24"/>
      <c r="PLD24"/>
      <c r="PLE24"/>
      <c r="PLF24"/>
      <c r="PLG24"/>
      <c r="PLH24"/>
      <c r="PLI24"/>
      <c r="PLJ24"/>
      <c r="PLK24"/>
      <c r="PLL24"/>
      <c r="PLM24"/>
      <c r="PLN24"/>
      <c r="PLO24"/>
      <c r="PLP24"/>
      <c r="PLQ24"/>
      <c r="PLR24"/>
      <c r="PLS24"/>
      <c r="PLT24"/>
      <c r="PLU24"/>
      <c r="PLV24"/>
      <c r="PLW24"/>
      <c r="PLX24"/>
      <c r="PLY24"/>
      <c r="PLZ24"/>
      <c r="PMA24"/>
      <c r="PMB24"/>
      <c r="PMC24"/>
      <c r="PMD24"/>
      <c r="PME24"/>
      <c r="PMF24"/>
      <c r="PMG24"/>
      <c r="PMH24"/>
      <c r="PMI24"/>
      <c r="PMJ24"/>
      <c r="PMK24"/>
      <c r="PML24"/>
      <c r="PMM24"/>
      <c r="PMN24"/>
      <c r="PMO24"/>
      <c r="PMP24"/>
      <c r="PMQ24"/>
      <c r="PMR24"/>
      <c r="PMS24"/>
      <c r="PMT24"/>
      <c r="PMU24"/>
      <c r="PMV24"/>
      <c r="PMW24"/>
      <c r="PMX24"/>
      <c r="PMY24"/>
      <c r="PMZ24"/>
      <c r="PNA24"/>
      <c r="PNB24"/>
      <c r="PNC24"/>
      <c r="PND24"/>
      <c r="PNE24"/>
      <c r="PNF24"/>
      <c r="PNG24"/>
      <c r="PNH24"/>
      <c r="PNI24"/>
      <c r="PNJ24"/>
      <c r="PNK24"/>
      <c r="PNL24"/>
      <c r="PNM24"/>
      <c r="PNN24"/>
      <c r="PNO24"/>
      <c r="PNP24"/>
      <c r="PNQ24"/>
      <c r="PNR24"/>
      <c r="PNS24"/>
      <c r="PNT24"/>
      <c r="PNU24"/>
      <c r="PNV24"/>
      <c r="PNW24"/>
      <c r="PNX24"/>
      <c r="PNY24"/>
      <c r="PNZ24"/>
      <c r="POA24"/>
      <c r="POB24"/>
      <c r="POC24"/>
      <c r="POD24"/>
      <c r="POE24"/>
      <c r="POF24"/>
      <c r="POG24"/>
      <c r="POH24"/>
      <c r="POI24"/>
      <c r="POJ24"/>
      <c r="POK24"/>
      <c r="POL24"/>
      <c r="POM24"/>
      <c r="PON24"/>
      <c r="POO24"/>
      <c r="POP24"/>
      <c r="POQ24"/>
      <c r="POR24"/>
      <c r="POS24"/>
      <c r="POT24"/>
      <c r="POU24"/>
      <c r="POV24"/>
      <c r="POW24"/>
      <c r="POX24"/>
      <c r="POY24"/>
      <c r="POZ24"/>
      <c r="PPA24"/>
      <c r="PPB24"/>
      <c r="PPC24"/>
      <c r="PPD24"/>
      <c r="PPE24"/>
      <c r="PPF24"/>
      <c r="PPG24"/>
      <c r="PPH24"/>
      <c r="PPI24"/>
      <c r="PPJ24"/>
      <c r="PPK24"/>
      <c r="PPL24"/>
      <c r="PPM24"/>
      <c r="PPN24"/>
      <c r="PPO24"/>
      <c r="PPP24"/>
      <c r="PPQ24"/>
      <c r="PPR24"/>
      <c r="PPS24"/>
      <c r="PPT24"/>
      <c r="PPU24"/>
      <c r="PPV24"/>
      <c r="PPW24"/>
      <c r="PPX24"/>
      <c r="PPY24"/>
      <c r="PPZ24"/>
      <c r="PQA24"/>
      <c r="PQB24"/>
      <c r="PQC24"/>
      <c r="PQD24"/>
      <c r="PQE24"/>
      <c r="PQF24"/>
      <c r="PQG24"/>
      <c r="PQH24"/>
      <c r="PQI24"/>
      <c r="PQJ24"/>
      <c r="PQK24"/>
      <c r="PQL24"/>
      <c r="PQM24"/>
      <c r="PQN24"/>
      <c r="PQO24"/>
      <c r="PQP24"/>
      <c r="PQQ24"/>
      <c r="PQR24"/>
      <c r="PQS24"/>
      <c r="PQT24"/>
      <c r="PQU24"/>
      <c r="PQV24"/>
      <c r="PQW24"/>
      <c r="PQX24"/>
      <c r="PQY24"/>
      <c r="PQZ24"/>
      <c r="PRA24"/>
      <c r="PRB24"/>
      <c r="PRC24"/>
      <c r="PRD24"/>
      <c r="PRE24"/>
      <c r="PRF24"/>
      <c r="PRG24"/>
      <c r="PRH24"/>
      <c r="PRI24"/>
      <c r="PRJ24"/>
      <c r="PRK24"/>
      <c r="PRL24"/>
      <c r="PRM24"/>
      <c r="PRN24"/>
      <c r="PRO24"/>
      <c r="PRP24"/>
      <c r="PRQ24"/>
      <c r="PRR24"/>
      <c r="PRS24"/>
      <c r="PRT24"/>
      <c r="PRU24"/>
      <c r="PRV24"/>
      <c r="PRW24"/>
      <c r="PRX24"/>
      <c r="PRY24"/>
      <c r="PRZ24"/>
      <c r="PSA24"/>
      <c r="PSB24"/>
      <c r="PSC24"/>
      <c r="PSD24"/>
      <c r="PSE24"/>
      <c r="PSF24"/>
      <c r="PSG24"/>
      <c r="PSH24"/>
      <c r="PSI24"/>
      <c r="PSJ24"/>
      <c r="PSK24"/>
      <c r="PSL24"/>
      <c r="PSM24"/>
      <c r="PSN24"/>
      <c r="PSO24"/>
      <c r="PSP24"/>
      <c r="PSQ24"/>
      <c r="PSR24"/>
      <c r="PSS24"/>
      <c r="PST24"/>
      <c r="PSU24"/>
      <c r="PSV24"/>
      <c r="PSW24"/>
      <c r="PSX24"/>
      <c r="PSY24"/>
      <c r="PSZ24"/>
      <c r="PTA24"/>
      <c r="PTB24"/>
      <c r="PTC24"/>
      <c r="PTD24"/>
      <c r="PTE24"/>
      <c r="PTF24"/>
      <c r="PTG24"/>
      <c r="PTH24"/>
      <c r="PTI24"/>
      <c r="PTJ24"/>
      <c r="PTK24"/>
      <c r="PTL24"/>
      <c r="PTM24"/>
      <c r="PTN24"/>
      <c r="PTO24"/>
      <c r="PTP24"/>
      <c r="PTQ24"/>
      <c r="PTR24"/>
      <c r="PTS24"/>
      <c r="PTT24"/>
      <c r="PTU24"/>
      <c r="PTV24"/>
      <c r="PTW24"/>
      <c r="PTX24"/>
      <c r="PTY24"/>
      <c r="PTZ24"/>
      <c r="PUA24"/>
      <c r="PUB24"/>
      <c r="PUC24"/>
      <c r="PUD24"/>
      <c r="PUE24"/>
      <c r="PUF24"/>
      <c r="PUG24"/>
      <c r="PUH24"/>
      <c r="PUI24"/>
      <c r="PUJ24"/>
      <c r="PUK24"/>
      <c r="PUL24"/>
      <c r="PUM24"/>
      <c r="PUN24"/>
      <c r="PUO24"/>
      <c r="PUP24"/>
      <c r="PUQ24"/>
      <c r="PUR24"/>
      <c r="PUS24"/>
      <c r="PUT24"/>
      <c r="PUU24"/>
      <c r="PUV24"/>
      <c r="PUW24"/>
      <c r="PUX24"/>
      <c r="PUY24"/>
      <c r="PUZ24"/>
      <c r="PVA24"/>
      <c r="PVB24"/>
      <c r="PVC24"/>
      <c r="PVD24"/>
      <c r="PVE24"/>
      <c r="PVF24"/>
      <c r="PVG24"/>
      <c r="PVH24"/>
      <c r="PVI24"/>
      <c r="PVJ24"/>
      <c r="PVK24"/>
      <c r="PVL24"/>
      <c r="PVM24"/>
      <c r="PVN24"/>
      <c r="PVO24"/>
      <c r="PVP24"/>
      <c r="PVQ24"/>
      <c r="PVR24"/>
      <c r="PVS24"/>
      <c r="PVT24"/>
      <c r="PVU24"/>
      <c r="PVV24"/>
      <c r="PVW24"/>
      <c r="PVX24"/>
      <c r="PVY24"/>
      <c r="PVZ24"/>
      <c r="PWA24"/>
      <c r="PWB24"/>
      <c r="PWC24"/>
      <c r="PWD24"/>
      <c r="PWE24"/>
      <c r="PWF24"/>
      <c r="PWG24"/>
      <c r="PWH24"/>
      <c r="PWI24"/>
      <c r="PWJ24"/>
      <c r="PWK24"/>
      <c r="PWL24"/>
      <c r="PWM24"/>
      <c r="PWN24"/>
      <c r="PWO24"/>
      <c r="PWP24"/>
      <c r="PWQ24"/>
      <c r="PWR24"/>
      <c r="PWS24"/>
      <c r="PWT24"/>
      <c r="PWU24"/>
      <c r="PWV24"/>
      <c r="PWW24"/>
      <c r="PWX24"/>
      <c r="PWY24"/>
      <c r="PWZ24"/>
      <c r="PXA24"/>
      <c r="PXB24"/>
      <c r="PXC24"/>
      <c r="PXD24"/>
      <c r="PXE24"/>
      <c r="PXF24"/>
      <c r="PXG24"/>
      <c r="PXH24"/>
      <c r="PXI24"/>
      <c r="PXJ24"/>
      <c r="PXK24"/>
      <c r="PXL24"/>
      <c r="PXM24"/>
      <c r="PXN24"/>
      <c r="PXO24"/>
      <c r="PXP24"/>
      <c r="PXQ24"/>
      <c r="PXR24"/>
      <c r="PXS24"/>
      <c r="PXT24"/>
      <c r="PXU24"/>
      <c r="PXV24"/>
      <c r="PXW24"/>
      <c r="PXX24"/>
      <c r="PXY24"/>
      <c r="PXZ24"/>
      <c r="PYA24"/>
      <c r="PYB24"/>
      <c r="PYC24"/>
      <c r="PYD24"/>
      <c r="PYE24"/>
      <c r="PYF24"/>
      <c r="PYG24"/>
      <c r="PYH24"/>
      <c r="PYI24"/>
      <c r="PYJ24"/>
      <c r="PYK24"/>
      <c r="PYL24"/>
      <c r="PYM24"/>
      <c r="PYN24"/>
      <c r="PYO24"/>
      <c r="PYP24"/>
      <c r="PYQ24"/>
      <c r="PYR24"/>
      <c r="PYS24"/>
      <c r="PYT24"/>
      <c r="PYU24"/>
      <c r="PYV24"/>
      <c r="PYW24"/>
      <c r="PYX24"/>
      <c r="PYY24"/>
      <c r="PYZ24"/>
      <c r="PZA24"/>
      <c r="PZB24"/>
      <c r="PZC24"/>
      <c r="PZD24"/>
      <c r="PZE24"/>
      <c r="PZF24"/>
      <c r="PZG24"/>
      <c r="PZH24"/>
      <c r="PZI24"/>
      <c r="PZJ24"/>
      <c r="PZK24"/>
      <c r="PZL24"/>
      <c r="PZM24"/>
      <c r="PZN24"/>
      <c r="PZO24"/>
      <c r="PZP24"/>
      <c r="PZQ24"/>
      <c r="PZR24"/>
      <c r="PZS24"/>
      <c r="PZT24"/>
      <c r="PZU24"/>
      <c r="PZV24"/>
      <c r="PZW24"/>
      <c r="PZX24"/>
      <c r="PZY24"/>
      <c r="PZZ24"/>
      <c r="QAA24"/>
      <c r="QAB24"/>
      <c r="QAC24"/>
      <c r="QAD24"/>
      <c r="QAE24"/>
      <c r="QAF24"/>
      <c r="QAG24"/>
      <c r="QAH24"/>
      <c r="QAI24"/>
      <c r="QAJ24"/>
      <c r="QAK24"/>
      <c r="QAL24"/>
      <c r="QAM24"/>
      <c r="QAN24"/>
      <c r="QAO24"/>
      <c r="QAP24"/>
      <c r="QAQ24"/>
      <c r="QAR24"/>
      <c r="QAS24"/>
      <c r="QAT24"/>
      <c r="QAU24"/>
      <c r="QAV24"/>
      <c r="QAW24"/>
      <c r="QAX24"/>
      <c r="QAY24"/>
      <c r="QAZ24"/>
      <c r="QBA24"/>
      <c r="QBB24"/>
      <c r="QBC24"/>
      <c r="QBD24"/>
      <c r="QBE24"/>
      <c r="QBF24"/>
      <c r="QBG24"/>
      <c r="QBH24"/>
      <c r="QBI24"/>
      <c r="QBJ24"/>
      <c r="QBK24"/>
      <c r="QBL24"/>
      <c r="QBM24"/>
      <c r="QBN24"/>
      <c r="QBO24"/>
      <c r="QBP24"/>
      <c r="QBQ24"/>
      <c r="QBR24"/>
      <c r="QBS24"/>
      <c r="QBT24"/>
      <c r="QBU24"/>
      <c r="QBV24"/>
      <c r="QBW24"/>
      <c r="QBX24"/>
      <c r="QBY24"/>
      <c r="QBZ24"/>
      <c r="QCA24"/>
      <c r="QCB24"/>
      <c r="QCC24"/>
      <c r="QCD24"/>
      <c r="QCE24"/>
      <c r="QCF24"/>
      <c r="QCG24"/>
      <c r="QCH24"/>
      <c r="QCI24"/>
      <c r="QCJ24"/>
      <c r="QCK24"/>
      <c r="QCL24"/>
      <c r="QCM24"/>
      <c r="QCN24"/>
      <c r="QCO24"/>
      <c r="QCP24"/>
      <c r="QCQ24"/>
      <c r="QCR24"/>
      <c r="QCS24"/>
      <c r="QCT24"/>
      <c r="QCU24"/>
      <c r="QCV24"/>
      <c r="QCW24"/>
      <c r="QCX24"/>
      <c r="QCY24"/>
      <c r="QCZ24"/>
      <c r="QDA24"/>
      <c r="QDB24"/>
      <c r="QDC24"/>
      <c r="QDD24"/>
      <c r="QDE24"/>
      <c r="QDF24"/>
      <c r="QDG24"/>
      <c r="QDH24"/>
      <c r="QDI24"/>
      <c r="QDJ24"/>
      <c r="QDK24"/>
      <c r="QDL24"/>
      <c r="QDM24"/>
      <c r="QDN24"/>
      <c r="QDO24"/>
      <c r="QDP24"/>
      <c r="QDQ24"/>
      <c r="QDR24"/>
      <c r="QDS24"/>
      <c r="QDT24"/>
      <c r="QDU24"/>
      <c r="QDV24"/>
      <c r="QDW24"/>
      <c r="QDX24"/>
      <c r="QDY24"/>
      <c r="QDZ24"/>
      <c r="QEA24"/>
      <c r="QEB24"/>
      <c r="QEC24"/>
      <c r="QED24"/>
      <c r="QEE24"/>
      <c r="QEF24"/>
      <c r="QEG24"/>
      <c r="QEH24"/>
      <c r="QEI24"/>
      <c r="QEJ24"/>
      <c r="QEK24"/>
      <c r="QEL24"/>
      <c r="QEM24"/>
      <c r="QEN24"/>
      <c r="QEO24"/>
      <c r="QEP24"/>
      <c r="QEQ24"/>
      <c r="QER24"/>
      <c r="QES24"/>
      <c r="QET24"/>
      <c r="QEU24"/>
      <c r="QEV24"/>
      <c r="QEW24"/>
      <c r="QEX24"/>
      <c r="QEY24"/>
      <c r="QEZ24"/>
      <c r="QFA24"/>
      <c r="QFB24"/>
      <c r="QFC24"/>
      <c r="QFD24"/>
      <c r="QFE24"/>
      <c r="QFF24"/>
      <c r="QFG24"/>
      <c r="QFH24"/>
      <c r="QFI24"/>
      <c r="QFJ24"/>
      <c r="QFK24"/>
      <c r="QFL24"/>
      <c r="QFM24"/>
      <c r="QFN24"/>
      <c r="QFO24"/>
      <c r="QFP24"/>
      <c r="QFQ24"/>
      <c r="QFR24"/>
      <c r="QFS24"/>
      <c r="QFT24"/>
      <c r="QFU24"/>
      <c r="QFV24"/>
      <c r="QFW24"/>
      <c r="QFX24"/>
      <c r="QFY24"/>
      <c r="QFZ24"/>
      <c r="QGA24"/>
      <c r="QGB24"/>
      <c r="QGC24"/>
      <c r="QGD24"/>
      <c r="QGE24"/>
      <c r="QGF24"/>
      <c r="QGG24"/>
      <c r="QGH24"/>
      <c r="QGI24"/>
      <c r="QGJ24"/>
      <c r="QGK24"/>
      <c r="QGL24"/>
      <c r="QGM24"/>
      <c r="QGN24"/>
      <c r="QGO24"/>
      <c r="QGP24"/>
      <c r="QGQ24"/>
      <c r="QGR24"/>
      <c r="QGS24"/>
      <c r="QGT24"/>
      <c r="QGU24"/>
      <c r="QGV24"/>
      <c r="QGW24"/>
      <c r="QGX24"/>
      <c r="QGY24"/>
      <c r="QGZ24"/>
      <c r="QHA24"/>
      <c r="QHB24"/>
      <c r="QHC24"/>
      <c r="QHD24"/>
      <c r="QHE24"/>
      <c r="QHF24"/>
      <c r="QHG24"/>
      <c r="QHH24"/>
      <c r="QHI24"/>
      <c r="QHJ24"/>
      <c r="QHK24"/>
      <c r="QHL24"/>
      <c r="QHM24"/>
      <c r="QHN24"/>
      <c r="QHO24"/>
      <c r="QHP24"/>
      <c r="QHQ24"/>
      <c r="QHR24"/>
      <c r="QHS24"/>
      <c r="QHT24"/>
      <c r="QHU24"/>
      <c r="QHV24"/>
      <c r="QHW24"/>
      <c r="QHX24"/>
      <c r="QHY24"/>
      <c r="QHZ24"/>
      <c r="QIA24"/>
      <c r="QIB24"/>
      <c r="QIC24"/>
      <c r="QID24"/>
      <c r="QIE24"/>
      <c r="QIF24"/>
      <c r="QIG24"/>
      <c r="QIH24"/>
      <c r="QII24"/>
      <c r="QIJ24"/>
      <c r="QIK24"/>
      <c r="QIL24"/>
      <c r="QIM24"/>
      <c r="QIN24"/>
      <c r="QIO24"/>
      <c r="QIP24"/>
      <c r="QIQ24"/>
      <c r="QIR24"/>
      <c r="QIS24"/>
      <c r="QIT24"/>
      <c r="QIU24"/>
      <c r="QIV24"/>
      <c r="QIW24"/>
      <c r="QIX24"/>
      <c r="QIY24"/>
      <c r="QIZ24"/>
      <c r="QJA24"/>
      <c r="QJB24"/>
      <c r="QJC24"/>
      <c r="QJD24"/>
      <c r="QJE24"/>
      <c r="QJF24"/>
      <c r="QJG24"/>
      <c r="QJH24"/>
      <c r="QJI24"/>
      <c r="QJJ24"/>
      <c r="QJK24"/>
      <c r="QJL24"/>
      <c r="QJM24"/>
      <c r="QJN24"/>
      <c r="QJO24"/>
      <c r="QJP24"/>
      <c r="QJQ24"/>
      <c r="QJR24"/>
      <c r="QJS24"/>
      <c r="QJT24"/>
      <c r="QJU24"/>
      <c r="QJV24"/>
      <c r="QJW24"/>
      <c r="QJX24"/>
      <c r="QJY24"/>
      <c r="QJZ24"/>
      <c r="QKA24"/>
      <c r="QKB24"/>
      <c r="QKC24"/>
      <c r="QKD24"/>
      <c r="QKE24"/>
      <c r="QKF24"/>
      <c r="QKG24"/>
      <c r="QKH24"/>
      <c r="QKI24"/>
      <c r="QKJ24"/>
      <c r="QKK24"/>
      <c r="QKL24"/>
      <c r="QKM24"/>
      <c r="QKN24"/>
      <c r="QKO24"/>
      <c r="QKP24"/>
      <c r="QKQ24"/>
      <c r="QKR24"/>
      <c r="QKS24"/>
      <c r="QKT24"/>
      <c r="QKU24"/>
      <c r="QKV24"/>
      <c r="QKW24"/>
      <c r="QKX24"/>
      <c r="QKY24"/>
      <c r="QKZ24"/>
      <c r="QLA24"/>
      <c r="QLB24"/>
      <c r="QLC24"/>
      <c r="QLD24"/>
      <c r="QLE24"/>
      <c r="QLF24"/>
      <c r="QLG24"/>
      <c r="QLH24"/>
      <c r="QLI24"/>
      <c r="QLJ24"/>
      <c r="QLK24"/>
      <c r="QLL24"/>
      <c r="QLM24"/>
      <c r="QLN24"/>
      <c r="QLO24"/>
      <c r="QLP24"/>
      <c r="QLQ24"/>
      <c r="QLR24"/>
      <c r="QLS24"/>
      <c r="QLT24"/>
      <c r="QLU24"/>
      <c r="QLV24"/>
      <c r="QLW24"/>
      <c r="QLX24"/>
      <c r="QLY24"/>
      <c r="QLZ24"/>
      <c r="QMA24"/>
      <c r="QMB24"/>
      <c r="QMC24"/>
      <c r="QMD24"/>
      <c r="QME24"/>
      <c r="QMF24"/>
      <c r="QMG24"/>
      <c r="QMH24"/>
      <c r="QMI24"/>
      <c r="QMJ24"/>
      <c r="QMK24"/>
      <c r="QML24"/>
      <c r="QMM24"/>
      <c r="QMN24"/>
      <c r="QMO24"/>
      <c r="QMP24"/>
      <c r="QMQ24"/>
      <c r="QMR24"/>
      <c r="QMS24"/>
      <c r="QMT24"/>
      <c r="QMU24"/>
      <c r="QMV24"/>
      <c r="QMW24"/>
      <c r="QMX24"/>
      <c r="QMY24"/>
      <c r="QMZ24"/>
      <c r="QNA24"/>
      <c r="QNB24"/>
      <c r="QNC24"/>
      <c r="QND24"/>
      <c r="QNE24"/>
      <c r="QNF24"/>
      <c r="QNG24"/>
      <c r="QNH24"/>
      <c r="QNI24"/>
      <c r="QNJ24"/>
      <c r="QNK24"/>
      <c r="QNL24"/>
      <c r="QNM24"/>
      <c r="QNN24"/>
      <c r="QNO24"/>
      <c r="QNP24"/>
      <c r="QNQ24"/>
      <c r="QNR24"/>
      <c r="QNS24"/>
      <c r="QNT24"/>
      <c r="QNU24"/>
      <c r="QNV24"/>
      <c r="QNW24"/>
      <c r="QNX24"/>
      <c r="QNY24"/>
      <c r="QNZ24"/>
      <c r="QOA24"/>
      <c r="QOB24"/>
      <c r="QOC24"/>
      <c r="QOD24"/>
      <c r="QOE24"/>
      <c r="QOF24"/>
      <c r="QOG24"/>
      <c r="QOH24"/>
      <c r="QOI24"/>
      <c r="QOJ24"/>
      <c r="QOK24"/>
      <c r="QOL24"/>
      <c r="QOM24"/>
      <c r="QON24"/>
      <c r="QOO24"/>
      <c r="QOP24"/>
      <c r="QOQ24"/>
      <c r="QOR24"/>
      <c r="QOS24"/>
      <c r="QOT24"/>
      <c r="QOU24"/>
      <c r="QOV24"/>
      <c r="QOW24"/>
      <c r="QOX24"/>
      <c r="QOY24"/>
      <c r="QOZ24"/>
      <c r="QPA24"/>
      <c r="QPB24"/>
      <c r="QPC24"/>
      <c r="QPD24"/>
      <c r="QPE24"/>
      <c r="QPF24"/>
      <c r="QPG24"/>
      <c r="QPH24"/>
      <c r="QPI24"/>
      <c r="QPJ24"/>
      <c r="QPK24"/>
      <c r="QPL24"/>
      <c r="QPM24"/>
      <c r="QPN24"/>
      <c r="QPO24"/>
      <c r="QPP24"/>
      <c r="QPQ24"/>
      <c r="QPR24"/>
      <c r="QPS24"/>
      <c r="QPT24"/>
      <c r="QPU24"/>
      <c r="QPV24"/>
      <c r="QPW24"/>
      <c r="QPX24"/>
      <c r="QPY24"/>
      <c r="QPZ24"/>
      <c r="QQA24"/>
      <c r="QQB24"/>
      <c r="QQC24"/>
      <c r="QQD24"/>
      <c r="QQE24"/>
      <c r="QQF24"/>
      <c r="QQG24"/>
      <c r="QQH24"/>
      <c r="QQI24"/>
      <c r="QQJ24"/>
      <c r="QQK24"/>
      <c r="QQL24"/>
      <c r="QQM24"/>
      <c r="QQN24"/>
      <c r="QQO24"/>
      <c r="QQP24"/>
      <c r="QQQ24"/>
      <c r="QQR24"/>
      <c r="QQS24"/>
      <c r="QQT24"/>
      <c r="QQU24"/>
      <c r="QQV24"/>
      <c r="QQW24"/>
      <c r="QQX24"/>
      <c r="QQY24"/>
      <c r="QQZ24"/>
      <c r="QRA24"/>
      <c r="QRB24"/>
      <c r="QRC24"/>
      <c r="QRD24"/>
      <c r="QRE24"/>
      <c r="QRF24"/>
      <c r="QRG24"/>
      <c r="QRH24"/>
      <c r="QRI24"/>
      <c r="QRJ24"/>
      <c r="QRK24"/>
      <c r="QRL24"/>
      <c r="QRM24"/>
      <c r="QRN24"/>
      <c r="QRO24"/>
      <c r="QRP24"/>
      <c r="QRQ24"/>
      <c r="QRR24"/>
      <c r="QRS24"/>
      <c r="QRT24"/>
      <c r="QRU24"/>
      <c r="QRV24"/>
      <c r="QRW24"/>
      <c r="QRX24"/>
      <c r="QRY24"/>
      <c r="QRZ24"/>
      <c r="QSA24"/>
      <c r="QSB24"/>
      <c r="QSC24"/>
      <c r="QSD24"/>
      <c r="QSE24"/>
      <c r="QSF24"/>
      <c r="QSG24"/>
      <c r="QSH24"/>
      <c r="QSI24"/>
      <c r="QSJ24"/>
      <c r="QSK24"/>
      <c r="QSL24"/>
      <c r="QSM24"/>
      <c r="QSN24"/>
      <c r="QSO24"/>
      <c r="QSP24"/>
      <c r="QSQ24"/>
      <c r="QSR24"/>
      <c r="QSS24"/>
      <c r="QST24"/>
      <c r="QSU24"/>
      <c r="QSV24"/>
      <c r="QSW24"/>
      <c r="QSX24"/>
      <c r="QSY24"/>
      <c r="QSZ24"/>
      <c r="QTA24"/>
      <c r="QTB24"/>
      <c r="QTC24"/>
      <c r="QTD24"/>
      <c r="QTE24"/>
      <c r="QTF24"/>
      <c r="QTG24"/>
      <c r="QTH24"/>
      <c r="QTI24"/>
      <c r="QTJ24"/>
      <c r="QTK24"/>
      <c r="QTL24"/>
      <c r="QTM24"/>
      <c r="QTN24"/>
      <c r="QTO24"/>
      <c r="QTP24"/>
      <c r="QTQ24"/>
      <c r="QTR24"/>
      <c r="QTS24"/>
      <c r="QTT24"/>
      <c r="QTU24"/>
      <c r="QTV24"/>
      <c r="QTW24"/>
      <c r="QTX24"/>
      <c r="QTY24"/>
      <c r="QTZ24"/>
      <c r="QUA24"/>
      <c r="QUB24"/>
      <c r="QUC24"/>
      <c r="QUD24"/>
      <c r="QUE24"/>
      <c r="QUF24"/>
      <c r="QUG24"/>
      <c r="QUH24"/>
      <c r="QUI24"/>
      <c r="QUJ24"/>
      <c r="QUK24"/>
      <c r="QUL24"/>
      <c r="QUM24"/>
      <c r="QUN24"/>
      <c r="QUO24"/>
      <c r="QUP24"/>
      <c r="QUQ24"/>
      <c r="QUR24"/>
      <c r="QUS24"/>
      <c r="QUT24"/>
      <c r="QUU24"/>
      <c r="QUV24"/>
      <c r="QUW24"/>
      <c r="QUX24"/>
      <c r="QUY24"/>
      <c r="QUZ24"/>
      <c r="QVA24"/>
      <c r="QVB24"/>
      <c r="QVC24"/>
      <c r="QVD24"/>
      <c r="QVE24"/>
      <c r="QVF24"/>
      <c r="QVG24"/>
      <c r="QVH24"/>
      <c r="QVI24"/>
      <c r="QVJ24"/>
      <c r="QVK24"/>
      <c r="QVL24"/>
      <c r="QVM24"/>
      <c r="QVN24"/>
      <c r="QVO24"/>
      <c r="QVP24"/>
      <c r="QVQ24"/>
      <c r="QVR24"/>
      <c r="QVS24"/>
      <c r="QVT24"/>
      <c r="QVU24"/>
      <c r="QVV24"/>
      <c r="QVW24"/>
      <c r="QVX24"/>
      <c r="QVY24"/>
      <c r="QVZ24"/>
      <c r="QWA24"/>
      <c r="QWB24"/>
      <c r="QWC24"/>
      <c r="QWD24"/>
      <c r="QWE24"/>
      <c r="QWF24"/>
      <c r="QWG24"/>
      <c r="QWH24"/>
      <c r="QWI24"/>
      <c r="QWJ24"/>
      <c r="QWK24"/>
      <c r="QWL24"/>
      <c r="QWM24"/>
      <c r="QWN24"/>
      <c r="QWO24"/>
      <c r="QWP24"/>
      <c r="QWQ24"/>
      <c r="QWR24"/>
      <c r="QWS24"/>
      <c r="QWT24"/>
      <c r="QWU24"/>
      <c r="QWV24"/>
      <c r="QWW24"/>
      <c r="QWX24"/>
      <c r="QWY24"/>
      <c r="QWZ24"/>
      <c r="QXA24"/>
      <c r="QXB24"/>
      <c r="QXC24"/>
      <c r="QXD24"/>
      <c r="QXE24"/>
      <c r="QXF24"/>
      <c r="QXG24"/>
      <c r="QXH24"/>
      <c r="QXI24"/>
      <c r="QXJ24"/>
      <c r="QXK24"/>
      <c r="QXL24"/>
      <c r="QXM24"/>
      <c r="QXN24"/>
      <c r="QXO24"/>
      <c r="QXP24"/>
      <c r="QXQ24"/>
      <c r="QXR24"/>
      <c r="QXS24"/>
      <c r="QXT24"/>
      <c r="QXU24"/>
      <c r="QXV24"/>
      <c r="QXW24"/>
      <c r="QXX24"/>
      <c r="QXY24"/>
      <c r="QXZ24"/>
      <c r="QYA24"/>
      <c r="QYB24"/>
      <c r="QYC24"/>
      <c r="QYD24"/>
      <c r="QYE24"/>
      <c r="QYF24"/>
      <c r="QYG24"/>
      <c r="QYH24"/>
      <c r="QYI24"/>
      <c r="QYJ24"/>
      <c r="QYK24"/>
      <c r="QYL24"/>
      <c r="QYM24"/>
      <c r="QYN24"/>
      <c r="QYO24"/>
      <c r="QYP24"/>
      <c r="QYQ24"/>
      <c r="QYR24"/>
      <c r="QYS24"/>
      <c r="QYT24"/>
      <c r="QYU24"/>
      <c r="QYV24"/>
      <c r="QYW24"/>
      <c r="QYX24"/>
      <c r="QYY24"/>
      <c r="QYZ24"/>
      <c r="QZA24"/>
      <c r="QZB24"/>
      <c r="QZC24"/>
      <c r="QZD24"/>
      <c r="QZE24"/>
      <c r="QZF24"/>
      <c r="QZG24"/>
      <c r="QZH24"/>
      <c r="QZI24"/>
      <c r="QZJ24"/>
      <c r="QZK24"/>
      <c r="QZL24"/>
      <c r="QZM24"/>
      <c r="QZN24"/>
      <c r="QZO24"/>
      <c r="QZP24"/>
      <c r="QZQ24"/>
      <c r="QZR24"/>
      <c r="QZS24"/>
      <c r="QZT24"/>
      <c r="QZU24"/>
      <c r="QZV24"/>
      <c r="QZW24"/>
      <c r="QZX24"/>
      <c r="QZY24"/>
      <c r="QZZ24"/>
      <c r="RAA24"/>
      <c r="RAB24"/>
      <c r="RAC24"/>
      <c r="RAD24"/>
      <c r="RAE24"/>
      <c r="RAF24"/>
      <c r="RAG24"/>
      <c r="RAH24"/>
      <c r="RAI24"/>
      <c r="RAJ24"/>
      <c r="RAK24"/>
      <c r="RAL24"/>
      <c r="RAM24"/>
      <c r="RAN24"/>
      <c r="RAO24"/>
      <c r="RAP24"/>
      <c r="RAQ24"/>
      <c r="RAR24"/>
      <c r="RAS24"/>
      <c r="RAT24"/>
      <c r="RAU24"/>
      <c r="RAV24"/>
      <c r="RAW24"/>
      <c r="RAX24"/>
      <c r="RAY24"/>
      <c r="RAZ24"/>
      <c r="RBA24"/>
      <c r="RBB24"/>
      <c r="RBC24"/>
      <c r="RBD24"/>
      <c r="RBE24"/>
      <c r="RBF24"/>
      <c r="RBG24"/>
      <c r="RBH24"/>
      <c r="RBI24"/>
      <c r="RBJ24"/>
      <c r="RBK24"/>
      <c r="RBL24"/>
      <c r="RBM24"/>
      <c r="RBN24"/>
      <c r="RBO24"/>
      <c r="RBP24"/>
      <c r="RBQ24"/>
      <c r="RBR24"/>
      <c r="RBS24"/>
      <c r="RBT24"/>
      <c r="RBU24"/>
      <c r="RBV24"/>
      <c r="RBW24"/>
      <c r="RBX24"/>
      <c r="RBY24"/>
      <c r="RBZ24"/>
      <c r="RCA24"/>
      <c r="RCB24"/>
      <c r="RCC24"/>
      <c r="RCD24"/>
      <c r="RCE24"/>
      <c r="RCF24"/>
      <c r="RCG24"/>
      <c r="RCH24"/>
      <c r="RCI24"/>
      <c r="RCJ24"/>
      <c r="RCK24"/>
      <c r="RCL24"/>
      <c r="RCM24"/>
      <c r="RCN24"/>
      <c r="RCO24"/>
      <c r="RCP24"/>
      <c r="RCQ24"/>
      <c r="RCR24"/>
      <c r="RCS24"/>
      <c r="RCT24"/>
      <c r="RCU24"/>
      <c r="RCV24"/>
      <c r="RCW24"/>
      <c r="RCX24"/>
      <c r="RCY24"/>
      <c r="RCZ24"/>
      <c r="RDA24"/>
      <c r="RDB24"/>
      <c r="RDC24"/>
      <c r="RDD24"/>
      <c r="RDE24"/>
      <c r="RDF24"/>
      <c r="RDG24"/>
      <c r="RDH24"/>
      <c r="RDI24"/>
      <c r="RDJ24"/>
      <c r="RDK24"/>
      <c r="RDL24"/>
      <c r="RDM24"/>
      <c r="RDN24"/>
      <c r="RDO24"/>
      <c r="RDP24"/>
      <c r="RDQ24"/>
      <c r="RDR24"/>
      <c r="RDS24"/>
      <c r="RDT24"/>
      <c r="RDU24"/>
      <c r="RDV24"/>
      <c r="RDW24"/>
      <c r="RDX24"/>
      <c r="RDY24"/>
      <c r="RDZ24"/>
      <c r="REA24"/>
      <c r="REB24"/>
      <c r="REC24"/>
      <c r="RED24"/>
      <c r="REE24"/>
      <c r="REF24"/>
      <c r="REG24"/>
      <c r="REH24"/>
      <c r="REI24"/>
      <c r="REJ24"/>
      <c r="REK24"/>
      <c r="REL24"/>
      <c r="REM24"/>
      <c r="REN24"/>
      <c r="REO24"/>
      <c r="REP24"/>
      <c r="REQ24"/>
      <c r="RER24"/>
      <c r="RES24"/>
      <c r="RET24"/>
      <c r="REU24"/>
      <c r="REV24"/>
      <c r="REW24"/>
      <c r="REX24"/>
      <c r="REY24"/>
      <c r="REZ24"/>
      <c r="RFA24"/>
      <c r="RFB24"/>
      <c r="RFC24"/>
      <c r="RFD24"/>
      <c r="RFE24"/>
      <c r="RFF24"/>
      <c r="RFG24"/>
      <c r="RFH24"/>
      <c r="RFI24"/>
      <c r="RFJ24"/>
      <c r="RFK24"/>
      <c r="RFL24"/>
      <c r="RFM24"/>
      <c r="RFN24"/>
      <c r="RFO24"/>
      <c r="RFP24"/>
      <c r="RFQ24"/>
      <c r="RFR24"/>
      <c r="RFS24"/>
      <c r="RFT24"/>
      <c r="RFU24"/>
      <c r="RFV24"/>
      <c r="RFW24"/>
      <c r="RFX24"/>
      <c r="RFY24"/>
      <c r="RFZ24"/>
      <c r="RGA24"/>
      <c r="RGB24"/>
      <c r="RGC24"/>
      <c r="RGD24"/>
      <c r="RGE24"/>
      <c r="RGF24"/>
      <c r="RGG24"/>
      <c r="RGH24"/>
      <c r="RGI24"/>
      <c r="RGJ24"/>
      <c r="RGK24"/>
      <c r="RGL24"/>
      <c r="RGM24"/>
      <c r="RGN24"/>
      <c r="RGO24"/>
      <c r="RGP24"/>
      <c r="RGQ24"/>
      <c r="RGR24"/>
      <c r="RGS24"/>
      <c r="RGT24"/>
      <c r="RGU24"/>
      <c r="RGV24"/>
      <c r="RGW24"/>
      <c r="RGX24"/>
      <c r="RGY24"/>
      <c r="RGZ24"/>
      <c r="RHA24"/>
      <c r="RHB24"/>
      <c r="RHC24"/>
      <c r="RHD24"/>
      <c r="RHE24"/>
      <c r="RHF24"/>
      <c r="RHG24"/>
      <c r="RHH24"/>
      <c r="RHI24"/>
      <c r="RHJ24"/>
      <c r="RHK24"/>
      <c r="RHL24"/>
      <c r="RHM24"/>
      <c r="RHN24"/>
      <c r="RHO24"/>
      <c r="RHP24"/>
      <c r="RHQ24"/>
      <c r="RHR24"/>
      <c r="RHS24"/>
      <c r="RHT24"/>
      <c r="RHU24"/>
      <c r="RHV24"/>
      <c r="RHW24"/>
      <c r="RHX24"/>
      <c r="RHY24"/>
      <c r="RHZ24"/>
      <c r="RIA24"/>
      <c r="RIB24"/>
      <c r="RIC24"/>
      <c r="RID24"/>
      <c r="RIE24"/>
      <c r="RIF24"/>
      <c r="RIG24"/>
      <c r="RIH24"/>
      <c r="RII24"/>
      <c r="RIJ24"/>
      <c r="RIK24"/>
      <c r="RIL24"/>
      <c r="RIM24"/>
      <c r="RIN24"/>
      <c r="RIO24"/>
      <c r="RIP24"/>
      <c r="RIQ24"/>
      <c r="RIR24"/>
      <c r="RIS24"/>
      <c r="RIT24"/>
      <c r="RIU24"/>
      <c r="RIV24"/>
      <c r="RIW24"/>
      <c r="RIX24"/>
      <c r="RIY24"/>
      <c r="RIZ24"/>
      <c r="RJA24"/>
      <c r="RJB24"/>
      <c r="RJC24"/>
      <c r="RJD24"/>
      <c r="RJE24"/>
      <c r="RJF24"/>
      <c r="RJG24"/>
      <c r="RJH24"/>
      <c r="RJI24"/>
      <c r="RJJ24"/>
      <c r="RJK24"/>
      <c r="RJL24"/>
      <c r="RJM24"/>
      <c r="RJN24"/>
      <c r="RJO24"/>
      <c r="RJP24"/>
      <c r="RJQ24"/>
      <c r="RJR24"/>
      <c r="RJS24"/>
      <c r="RJT24"/>
      <c r="RJU24"/>
      <c r="RJV24"/>
      <c r="RJW24"/>
      <c r="RJX24"/>
      <c r="RJY24"/>
      <c r="RJZ24"/>
      <c r="RKA24"/>
      <c r="RKB24"/>
      <c r="RKC24"/>
      <c r="RKD24"/>
      <c r="RKE24"/>
      <c r="RKF24"/>
      <c r="RKG24"/>
      <c r="RKH24"/>
      <c r="RKI24"/>
      <c r="RKJ24"/>
      <c r="RKK24"/>
      <c r="RKL24"/>
      <c r="RKM24"/>
      <c r="RKN24"/>
      <c r="RKO24"/>
      <c r="RKP24"/>
      <c r="RKQ24"/>
      <c r="RKR24"/>
      <c r="RKS24"/>
      <c r="RKT24"/>
      <c r="RKU24"/>
      <c r="RKV24"/>
      <c r="RKW24"/>
      <c r="RKX24"/>
      <c r="RKY24"/>
      <c r="RKZ24"/>
      <c r="RLA24"/>
      <c r="RLB24"/>
      <c r="RLC24"/>
      <c r="RLD24"/>
      <c r="RLE24"/>
      <c r="RLF24"/>
      <c r="RLG24"/>
      <c r="RLH24"/>
      <c r="RLI24"/>
      <c r="RLJ24"/>
      <c r="RLK24"/>
      <c r="RLL24"/>
      <c r="RLM24"/>
      <c r="RLN24"/>
      <c r="RLO24"/>
      <c r="RLP24"/>
      <c r="RLQ24"/>
      <c r="RLR24"/>
      <c r="RLS24"/>
      <c r="RLT24"/>
      <c r="RLU24"/>
      <c r="RLV24"/>
      <c r="RLW24"/>
      <c r="RLX24"/>
      <c r="RLY24"/>
      <c r="RLZ24"/>
      <c r="RMA24"/>
      <c r="RMB24"/>
      <c r="RMC24"/>
      <c r="RMD24"/>
      <c r="RME24"/>
      <c r="RMF24"/>
      <c r="RMG24"/>
      <c r="RMH24"/>
      <c r="RMI24"/>
      <c r="RMJ24"/>
      <c r="RMK24"/>
      <c r="RML24"/>
      <c r="RMM24"/>
      <c r="RMN24"/>
      <c r="RMO24"/>
      <c r="RMP24"/>
      <c r="RMQ24"/>
      <c r="RMR24"/>
      <c r="RMS24"/>
      <c r="RMT24"/>
      <c r="RMU24"/>
      <c r="RMV24"/>
      <c r="RMW24"/>
      <c r="RMX24"/>
      <c r="RMY24"/>
      <c r="RMZ24"/>
      <c r="RNA24"/>
      <c r="RNB24"/>
      <c r="RNC24"/>
      <c r="RND24"/>
      <c r="RNE24"/>
      <c r="RNF24"/>
      <c r="RNG24"/>
      <c r="RNH24"/>
      <c r="RNI24"/>
      <c r="RNJ24"/>
      <c r="RNK24"/>
      <c r="RNL24"/>
      <c r="RNM24"/>
      <c r="RNN24"/>
      <c r="RNO24"/>
      <c r="RNP24"/>
      <c r="RNQ24"/>
      <c r="RNR24"/>
      <c r="RNS24"/>
      <c r="RNT24"/>
      <c r="RNU24"/>
      <c r="RNV24"/>
      <c r="RNW24"/>
      <c r="RNX24"/>
      <c r="RNY24"/>
      <c r="RNZ24"/>
      <c r="ROA24"/>
      <c r="ROB24"/>
      <c r="ROC24"/>
      <c r="ROD24"/>
      <c r="ROE24"/>
      <c r="ROF24"/>
      <c r="ROG24"/>
      <c r="ROH24"/>
      <c r="ROI24"/>
      <c r="ROJ24"/>
      <c r="ROK24"/>
      <c r="ROL24"/>
      <c r="ROM24"/>
      <c r="RON24"/>
      <c r="ROO24"/>
      <c r="ROP24"/>
      <c r="ROQ24"/>
      <c r="ROR24"/>
      <c r="ROS24"/>
      <c r="ROT24"/>
      <c r="ROU24"/>
      <c r="ROV24"/>
      <c r="ROW24"/>
      <c r="ROX24"/>
      <c r="ROY24"/>
      <c r="ROZ24"/>
      <c r="RPA24"/>
      <c r="RPB24"/>
      <c r="RPC24"/>
      <c r="RPD24"/>
      <c r="RPE24"/>
      <c r="RPF24"/>
      <c r="RPG24"/>
      <c r="RPH24"/>
      <c r="RPI24"/>
      <c r="RPJ24"/>
      <c r="RPK24"/>
      <c r="RPL24"/>
      <c r="RPM24"/>
      <c r="RPN24"/>
      <c r="RPO24"/>
      <c r="RPP24"/>
      <c r="RPQ24"/>
      <c r="RPR24"/>
      <c r="RPS24"/>
      <c r="RPT24"/>
      <c r="RPU24"/>
      <c r="RPV24"/>
      <c r="RPW24"/>
      <c r="RPX24"/>
      <c r="RPY24"/>
      <c r="RPZ24"/>
      <c r="RQA24"/>
      <c r="RQB24"/>
      <c r="RQC24"/>
      <c r="RQD24"/>
      <c r="RQE24"/>
      <c r="RQF24"/>
      <c r="RQG24"/>
      <c r="RQH24"/>
      <c r="RQI24"/>
      <c r="RQJ24"/>
      <c r="RQK24"/>
      <c r="RQL24"/>
      <c r="RQM24"/>
      <c r="RQN24"/>
      <c r="RQO24"/>
      <c r="RQP24"/>
      <c r="RQQ24"/>
      <c r="RQR24"/>
      <c r="RQS24"/>
      <c r="RQT24"/>
      <c r="RQU24"/>
      <c r="RQV24"/>
      <c r="RQW24"/>
      <c r="RQX24"/>
      <c r="RQY24"/>
      <c r="RQZ24"/>
      <c r="RRA24"/>
      <c r="RRB24"/>
      <c r="RRC24"/>
      <c r="RRD24"/>
      <c r="RRE24"/>
      <c r="RRF24"/>
      <c r="RRG24"/>
      <c r="RRH24"/>
      <c r="RRI24"/>
      <c r="RRJ24"/>
      <c r="RRK24"/>
      <c r="RRL24"/>
      <c r="RRM24"/>
      <c r="RRN24"/>
      <c r="RRO24"/>
      <c r="RRP24"/>
      <c r="RRQ24"/>
      <c r="RRR24"/>
      <c r="RRS24"/>
      <c r="RRT24"/>
      <c r="RRU24"/>
      <c r="RRV24"/>
      <c r="RRW24"/>
      <c r="RRX24"/>
      <c r="RRY24"/>
      <c r="RRZ24"/>
      <c r="RSA24"/>
      <c r="RSB24"/>
      <c r="RSC24"/>
      <c r="RSD24"/>
      <c r="RSE24"/>
      <c r="RSF24"/>
      <c r="RSG24"/>
      <c r="RSH24"/>
      <c r="RSI24"/>
      <c r="RSJ24"/>
      <c r="RSK24"/>
      <c r="RSL24"/>
      <c r="RSM24"/>
      <c r="RSN24"/>
      <c r="RSO24"/>
      <c r="RSP24"/>
      <c r="RSQ24"/>
      <c r="RSR24"/>
      <c r="RSS24"/>
      <c r="RST24"/>
      <c r="RSU24"/>
      <c r="RSV24"/>
      <c r="RSW24"/>
      <c r="RSX24"/>
      <c r="RSY24"/>
      <c r="RSZ24"/>
      <c r="RTA24"/>
      <c r="RTB24"/>
      <c r="RTC24"/>
      <c r="RTD24"/>
      <c r="RTE24"/>
      <c r="RTF24"/>
      <c r="RTG24"/>
      <c r="RTH24"/>
      <c r="RTI24"/>
      <c r="RTJ24"/>
      <c r="RTK24"/>
      <c r="RTL24"/>
      <c r="RTM24"/>
      <c r="RTN24"/>
      <c r="RTO24"/>
      <c r="RTP24"/>
      <c r="RTQ24"/>
      <c r="RTR24"/>
      <c r="RTS24"/>
      <c r="RTT24"/>
      <c r="RTU24"/>
      <c r="RTV24"/>
      <c r="RTW24"/>
      <c r="RTX24"/>
      <c r="RTY24"/>
      <c r="RTZ24"/>
      <c r="RUA24"/>
      <c r="RUB24"/>
      <c r="RUC24"/>
      <c r="RUD24"/>
      <c r="RUE24"/>
      <c r="RUF24"/>
      <c r="RUG24"/>
      <c r="RUH24"/>
      <c r="RUI24"/>
      <c r="RUJ24"/>
      <c r="RUK24"/>
      <c r="RUL24"/>
      <c r="RUM24"/>
      <c r="RUN24"/>
      <c r="RUO24"/>
      <c r="RUP24"/>
      <c r="RUQ24"/>
      <c r="RUR24"/>
      <c r="RUS24"/>
      <c r="RUT24"/>
      <c r="RUU24"/>
      <c r="RUV24"/>
      <c r="RUW24"/>
      <c r="RUX24"/>
      <c r="RUY24"/>
      <c r="RUZ24"/>
      <c r="RVA24"/>
      <c r="RVB24"/>
      <c r="RVC24"/>
      <c r="RVD24"/>
      <c r="RVE24"/>
      <c r="RVF24"/>
      <c r="RVG24"/>
      <c r="RVH24"/>
      <c r="RVI24"/>
      <c r="RVJ24"/>
      <c r="RVK24"/>
      <c r="RVL24"/>
      <c r="RVM24"/>
      <c r="RVN24"/>
      <c r="RVO24"/>
      <c r="RVP24"/>
      <c r="RVQ24"/>
      <c r="RVR24"/>
      <c r="RVS24"/>
      <c r="RVT24"/>
      <c r="RVU24"/>
      <c r="RVV24"/>
      <c r="RVW24"/>
      <c r="RVX24"/>
      <c r="RVY24"/>
      <c r="RVZ24"/>
      <c r="RWA24"/>
      <c r="RWB24"/>
      <c r="RWC24"/>
      <c r="RWD24"/>
      <c r="RWE24"/>
      <c r="RWF24"/>
      <c r="RWG24"/>
      <c r="RWH24"/>
      <c r="RWI24"/>
      <c r="RWJ24"/>
      <c r="RWK24"/>
      <c r="RWL24"/>
      <c r="RWM24"/>
      <c r="RWN24"/>
      <c r="RWO24"/>
      <c r="RWP24"/>
      <c r="RWQ24"/>
      <c r="RWR24"/>
      <c r="RWS24"/>
      <c r="RWT24"/>
      <c r="RWU24"/>
      <c r="RWV24"/>
      <c r="RWW24"/>
      <c r="RWX24"/>
      <c r="RWY24"/>
      <c r="RWZ24"/>
      <c r="RXA24"/>
      <c r="RXB24"/>
      <c r="RXC24"/>
      <c r="RXD24"/>
      <c r="RXE24"/>
      <c r="RXF24"/>
      <c r="RXG24"/>
      <c r="RXH24"/>
      <c r="RXI24"/>
      <c r="RXJ24"/>
      <c r="RXK24"/>
      <c r="RXL24"/>
      <c r="RXM24"/>
      <c r="RXN24"/>
      <c r="RXO24"/>
      <c r="RXP24"/>
      <c r="RXQ24"/>
      <c r="RXR24"/>
      <c r="RXS24"/>
      <c r="RXT24"/>
      <c r="RXU24"/>
      <c r="RXV24"/>
      <c r="RXW24"/>
      <c r="RXX24"/>
      <c r="RXY24"/>
      <c r="RXZ24"/>
      <c r="RYA24"/>
      <c r="RYB24"/>
      <c r="RYC24"/>
      <c r="RYD24"/>
      <c r="RYE24"/>
      <c r="RYF24"/>
      <c r="RYG24"/>
      <c r="RYH24"/>
      <c r="RYI24"/>
      <c r="RYJ24"/>
      <c r="RYK24"/>
      <c r="RYL24"/>
      <c r="RYM24"/>
      <c r="RYN24"/>
      <c r="RYO24"/>
      <c r="RYP24"/>
      <c r="RYQ24"/>
      <c r="RYR24"/>
      <c r="RYS24"/>
      <c r="RYT24"/>
      <c r="RYU24"/>
      <c r="RYV24"/>
      <c r="RYW24"/>
      <c r="RYX24"/>
      <c r="RYY24"/>
      <c r="RYZ24"/>
      <c r="RZA24"/>
      <c r="RZB24"/>
      <c r="RZC24"/>
      <c r="RZD24"/>
      <c r="RZE24"/>
      <c r="RZF24"/>
      <c r="RZG24"/>
      <c r="RZH24"/>
      <c r="RZI24"/>
      <c r="RZJ24"/>
      <c r="RZK24"/>
      <c r="RZL24"/>
      <c r="RZM24"/>
      <c r="RZN24"/>
      <c r="RZO24"/>
      <c r="RZP24"/>
      <c r="RZQ24"/>
      <c r="RZR24"/>
      <c r="RZS24"/>
      <c r="RZT24"/>
      <c r="RZU24"/>
      <c r="RZV24"/>
      <c r="RZW24"/>
      <c r="RZX24"/>
      <c r="RZY24"/>
      <c r="RZZ24"/>
      <c r="SAA24"/>
      <c r="SAB24"/>
      <c r="SAC24"/>
      <c r="SAD24"/>
      <c r="SAE24"/>
      <c r="SAF24"/>
      <c r="SAG24"/>
      <c r="SAH24"/>
      <c r="SAI24"/>
      <c r="SAJ24"/>
      <c r="SAK24"/>
      <c r="SAL24"/>
      <c r="SAM24"/>
      <c r="SAN24"/>
      <c r="SAO24"/>
      <c r="SAP24"/>
      <c r="SAQ24"/>
      <c r="SAR24"/>
      <c r="SAS24"/>
      <c r="SAT24"/>
      <c r="SAU24"/>
      <c r="SAV24"/>
      <c r="SAW24"/>
      <c r="SAX24"/>
      <c r="SAY24"/>
      <c r="SAZ24"/>
      <c r="SBA24"/>
      <c r="SBB24"/>
      <c r="SBC24"/>
      <c r="SBD24"/>
      <c r="SBE24"/>
      <c r="SBF24"/>
      <c r="SBG24"/>
      <c r="SBH24"/>
      <c r="SBI24"/>
      <c r="SBJ24"/>
      <c r="SBK24"/>
      <c r="SBL24"/>
      <c r="SBM24"/>
      <c r="SBN24"/>
      <c r="SBO24"/>
      <c r="SBP24"/>
      <c r="SBQ24"/>
      <c r="SBR24"/>
      <c r="SBS24"/>
      <c r="SBT24"/>
      <c r="SBU24"/>
      <c r="SBV24"/>
      <c r="SBW24"/>
      <c r="SBX24"/>
      <c r="SBY24"/>
      <c r="SBZ24"/>
      <c r="SCA24"/>
      <c r="SCB24"/>
      <c r="SCC24"/>
      <c r="SCD24"/>
      <c r="SCE24"/>
      <c r="SCF24"/>
      <c r="SCG24"/>
      <c r="SCH24"/>
      <c r="SCI24"/>
      <c r="SCJ24"/>
      <c r="SCK24"/>
      <c r="SCL24"/>
      <c r="SCM24"/>
      <c r="SCN24"/>
      <c r="SCO24"/>
      <c r="SCP24"/>
      <c r="SCQ24"/>
      <c r="SCR24"/>
      <c r="SCS24"/>
      <c r="SCT24"/>
      <c r="SCU24"/>
      <c r="SCV24"/>
      <c r="SCW24"/>
      <c r="SCX24"/>
      <c r="SCY24"/>
      <c r="SCZ24"/>
      <c r="SDA24"/>
      <c r="SDB24"/>
      <c r="SDC24"/>
      <c r="SDD24"/>
      <c r="SDE24"/>
      <c r="SDF24"/>
      <c r="SDG24"/>
      <c r="SDH24"/>
      <c r="SDI24"/>
      <c r="SDJ24"/>
      <c r="SDK24"/>
      <c r="SDL24"/>
      <c r="SDM24"/>
      <c r="SDN24"/>
      <c r="SDO24"/>
      <c r="SDP24"/>
      <c r="SDQ24"/>
      <c r="SDR24"/>
      <c r="SDS24"/>
      <c r="SDT24"/>
      <c r="SDU24"/>
      <c r="SDV24"/>
      <c r="SDW24"/>
      <c r="SDX24"/>
      <c r="SDY24"/>
      <c r="SDZ24"/>
      <c r="SEA24"/>
      <c r="SEB24"/>
      <c r="SEC24"/>
      <c r="SED24"/>
      <c r="SEE24"/>
      <c r="SEF24"/>
      <c r="SEG24"/>
      <c r="SEH24"/>
      <c r="SEI24"/>
      <c r="SEJ24"/>
      <c r="SEK24"/>
      <c r="SEL24"/>
      <c r="SEM24"/>
      <c r="SEN24"/>
      <c r="SEO24"/>
      <c r="SEP24"/>
      <c r="SEQ24"/>
      <c r="SER24"/>
      <c r="SES24"/>
      <c r="SET24"/>
      <c r="SEU24"/>
      <c r="SEV24"/>
      <c r="SEW24"/>
      <c r="SEX24"/>
      <c r="SEY24"/>
      <c r="SEZ24"/>
      <c r="SFA24"/>
      <c r="SFB24"/>
      <c r="SFC24"/>
      <c r="SFD24"/>
      <c r="SFE24"/>
      <c r="SFF24"/>
      <c r="SFG24"/>
      <c r="SFH24"/>
      <c r="SFI24"/>
      <c r="SFJ24"/>
      <c r="SFK24"/>
      <c r="SFL24"/>
      <c r="SFM24"/>
      <c r="SFN24"/>
      <c r="SFO24"/>
      <c r="SFP24"/>
      <c r="SFQ24"/>
      <c r="SFR24"/>
      <c r="SFS24"/>
      <c r="SFT24"/>
      <c r="SFU24"/>
      <c r="SFV24"/>
      <c r="SFW24"/>
      <c r="SFX24"/>
      <c r="SFY24"/>
      <c r="SFZ24"/>
      <c r="SGA24"/>
      <c r="SGB24"/>
      <c r="SGC24"/>
      <c r="SGD24"/>
      <c r="SGE24"/>
      <c r="SGF24"/>
      <c r="SGG24"/>
      <c r="SGH24"/>
      <c r="SGI24"/>
      <c r="SGJ24"/>
      <c r="SGK24"/>
      <c r="SGL24"/>
      <c r="SGM24"/>
      <c r="SGN24"/>
      <c r="SGO24"/>
      <c r="SGP24"/>
      <c r="SGQ24"/>
      <c r="SGR24"/>
      <c r="SGS24"/>
      <c r="SGT24"/>
      <c r="SGU24"/>
      <c r="SGV24"/>
      <c r="SGW24"/>
      <c r="SGX24"/>
      <c r="SGY24"/>
      <c r="SGZ24"/>
      <c r="SHA24"/>
      <c r="SHB24"/>
      <c r="SHC24"/>
      <c r="SHD24"/>
      <c r="SHE24"/>
      <c r="SHF24"/>
      <c r="SHG24"/>
      <c r="SHH24"/>
      <c r="SHI24"/>
      <c r="SHJ24"/>
      <c r="SHK24"/>
      <c r="SHL24"/>
      <c r="SHM24"/>
      <c r="SHN24"/>
      <c r="SHO24"/>
      <c r="SHP24"/>
      <c r="SHQ24"/>
      <c r="SHR24"/>
      <c r="SHS24"/>
      <c r="SHT24"/>
      <c r="SHU24"/>
      <c r="SHV24"/>
      <c r="SHW24"/>
      <c r="SHX24"/>
      <c r="SHY24"/>
      <c r="SHZ24"/>
      <c r="SIA24"/>
      <c r="SIB24"/>
      <c r="SIC24"/>
      <c r="SID24"/>
      <c r="SIE24"/>
      <c r="SIF24"/>
      <c r="SIG24"/>
      <c r="SIH24"/>
      <c r="SII24"/>
      <c r="SIJ24"/>
      <c r="SIK24"/>
      <c r="SIL24"/>
      <c r="SIM24"/>
      <c r="SIN24"/>
      <c r="SIO24"/>
      <c r="SIP24"/>
      <c r="SIQ24"/>
      <c r="SIR24"/>
      <c r="SIS24"/>
      <c r="SIT24"/>
      <c r="SIU24"/>
      <c r="SIV24"/>
      <c r="SIW24"/>
      <c r="SIX24"/>
      <c r="SIY24"/>
      <c r="SIZ24"/>
      <c r="SJA24"/>
      <c r="SJB24"/>
      <c r="SJC24"/>
      <c r="SJD24"/>
      <c r="SJE24"/>
      <c r="SJF24"/>
      <c r="SJG24"/>
      <c r="SJH24"/>
      <c r="SJI24"/>
      <c r="SJJ24"/>
      <c r="SJK24"/>
      <c r="SJL24"/>
      <c r="SJM24"/>
      <c r="SJN24"/>
      <c r="SJO24"/>
      <c r="SJP24"/>
      <c r="SJQ24"/>
      <c r="SJR24"/>
      <c r="SJS24"/>
      <c r="SJT24"/>
      <c r="SJU24"/>
      <c r="SJV24"/>
      <c r="SJW24"/>
      <c r="SJX24"/>
      <c r="SJY24"/>
      <c r="SJZ24"/>
      <c r="SKA24"/>
      <c r="SKB24"/>
      <c r="SKC24"/>
      <c r="SKD24"/>
      <c r="SKE24"/>
      <c r="SKF24"/>
      <c r="SKG24"/>
      <c r="SKH24"/>
      <c r="SKI24"/>
      <c r="SKJ24"/>
      <c r="SKK24"/>
      <c r="SKL24"/>
      <c r="SKM24"/>
      <c r="SKN24"/>
      <c r="SKO24"/>
      <c r="SKP24"/>
      <c r="SKQ24"/>
      <c r="SKR24"/>
      <c r="SKS24"/>
      <c r="SKT24"/>
      <c r="SKU24"/>
      <c r="SKV24"/>
      <c r="SKW24"/>
      <c r="SKX24"/>
      <c r="SKY24"/>
      <c r="SKZ24"/>
      <c r="SLA24"/>
      <c r="SLB24"/>
      <c r="SLC24"/>
      <c r="SLD24"/>
      <c r="SLE24"/>
      <c r="SLF24"/>
      <c r="SLG24"/>
      <c r="SLH24"/>
      <c r="SLI24"/>
      <c r="SLJ24"/>
      <c r="SLK24"/>
      <c r="SLL24"/>
      <c r="SLM24"/>
      <c r="SLN24"/>
      <c r="SLO24"/>
      <c r="SLP24"/>
      <c r="SLQ24"/>
      <c r="SLR24"/>
      <c r="SLS24"/>
      <c r="SLT24"/>
      <c r="SLU24"/>
      <c r="SLV24"/>
      <c r="SLW24"/>
      <c r="SLX24"/>
      <c r="SLY24"/>
      <c r="SLZ24"/>
      <c r="SMA24"/>
      <c r="SMB24"/>
      <c r="SMC24"/>
      <c r="SMD24"/>
      <c r="SME24"/>
      <c r="SMF24"/>
      <c r="SMG24"/>
      <c r="SMH24"/>
      <c r="SMI24"/>
      <c r="SMJ24"/>
      <c r="SMK24"/>
      <c r="SML24"/>
      <c r="SMM24"/>
      <c r="SMN24"/>
      <c r="SMO24"/>
      <c r="SMP24"/>
      <c r="SMQ24"/>
      <c r="SMR24"/>
      <c r="SMS24"/>
      <c r="SMT24"/>
      <c r="SMU24"/>
      <c r="SMV24"/>
      <c r="SMW24"/>
      <c r="SMX24"/>
      <c r="SMY24"/>
      <c r="SMZ24"/>
      <c r="SNA24"/>
      <c r="SNB24"/>
      <c r="SNC24"/>
      <c r="SND24"/>
      <c r="SNE24"/>
      <c r="SNF24"/>
      <c r="SNG24"/>
      <c r="SNH24"/>
      <c r="SNI24"/>
      <c r="SNJ24"/>
      <c r="SNK24"/>
      <c r="SNL24"/>
      <c r="SNM24"/>
      <c r="SNN24"/>
      <c r="SNO24"/>
      <c r="SNP24"/>
      <c r="SNQ24"/>
      <c r="SNR24"/>
      <c r="SNS24"/>
      <c r="SNT24"/>
      <c r="SNU24"/>
      <c r="SNV24"/>
      <c r="SNW24"/>
      <c r="SNX24"/>
      <c r="SNY24"/>
      <c r="SNZ24"/>
      <c r="SOA24"/>
      <c r="SOB24"/>
      <c r="SOC24"/>
      <c r="SOD24"/>
      <c r="SOE24"/>
      <c r="SOF24"/>
      <c r="SOG24"/>
      <c r="SOH24"/>
      <c r="SOI24"/>
      <c r="SOJ24"/>
      <c r="SOK24"/>
      <c r="SOL24"/>
      <c r="SOM24"/>
      <c r="SON24"/>
      <c r="SOO24"/>
      <c r="SOP24"/>
      <c r="SOQ24"/>
      <c r="SOR24"/>
      <c r="SOS24"/>
      <c r="SOT24"/>
      <c r="SOU24"/>
      <c r="SOV24"/>
      <c r="SOW24"/>
      <c r="SOX24"/>
      <c r="SOY24"/>
      <c r="SOZ24"/>
      <c r="SPA24"/>
      <c r="SPB24"/>
      <c r="SPC24"/>
      <c r="SPD24"/>
      <c r="SPE24"/>
      <c r="SPF24"/>
      <c r="SPG24"/>
      <c r="SPH24"/>
      <c r="SPI24"/>
      <c r="SPJ24"/>
      <c r="SPK24"/>
      <c r="SPL24"/>
      <c r="SPM24"/>
      <c r="SPN24"/>
      <c r="SPO24"/>
      <c r="SPP24"/>
      <c r="SPQ24"/>
      <c r="SPR24"/>
      <c r="SPS24"/>
      <c r="SPT24"/>
      <c r="SPU24"/>
      <c r="SPV24"/>
      <c r="SPW24"/>
      <c r="SPX24"/>
      <c r="SPY24"/>
      <c r="SPZ24"/>
      <c r="SQA24"/>
      <c r="SQB24"/>
      <c r="SQC24"/>
      <c r="SQD24"/>
      <c r="SQE24"/>
      <c r="SQF24"/>
      <c r="SQG24"/>
      <c r="SQH24"/>
      <c r="SQI24"/>
      <c r="SQJ24"/>
      <c r="SQK24"/>
      <c r="SQL24"/>
      <c r="SQM24"/>
      <c r="SQN24"/>
      <c r="SQO24"/>
      <c r="SQP24"/>
      <c r="SQQ24"/>
      <c r="SQR24"/>
      <c r="SQS24"/>
      <c r="SQT24"/>
      <c r="SQU24"/>
      <c r="SQV24"/>
      <c r="SQW24"/>
      <c r="SQX24"/>
      <c r="SQY24"/>
      <c r="SQZ24"/>
      <c r="SRA24"/>
      <c r="SRB24"/>
      <c r="SRC24"/>
      <c r="SRD24"/>
      <c r="SRE24"/>
      <c r="SRF24"/>
      <c r="SRG24"/>
      <c r="SRH24"/>
      <c r="SRI24"/>
      <c r="SRJ24"/>
      <c r="SRK24"/>
      <c r="SRL24"/>
      <c r="SRM24"/>
      <c r="SRN24"/>
      <c r="SRO24"/>
      <c r="SRP24"/>
      <c r="SRQ24"/>
      <c r="SRR24"/>
      <c r="SRS24"/>
      <c r="SRT24"/>
      <c r="SRU24"/>
      <c r="SRV24"/>
      <c r="SRW24"/>
      <c r="SRX24"/>
      <c r="SRY24"/>
      <c r="SRZ24"/>
      <c r="SSA24"/>
      <c r="SSB24"/>
      <c r="SSC24"/>
      <c r="SSD24"/>
      <c r="SSE24"/>
      <c r="SSF24"/>
      <c r="SSG24"/>
      <c r="SSH24"/>
      <c r="SSI24"/>
      <c r="SSJ24"/>
      <c r="SSK24"/>
      <c r="SSL24"/>
      <c r="SSM24"/>
      <c r="SSN24"/>
      <c r="SSO24"/>
      <c r="SSP24"/>
      <c r="SSQ24"/>
      <c r="SSR24"/>
      <c r="SSS24"/>
      <c r="SST24"/>
      <c r="SSU24"/>
      <c r="SSV24"/>
      <c r="SSW24"/>
      <c r="SSX24"/>
      <c r="SSY24"/>
      <c r="SSZ24"/>
      <c r="STA24"/>
      <c r="STB24"/>
      <c r="STC24"/>
      <c r="STD24"/>
      <c r="STE24"/>
      <c r="STF24"/>
      <c r="STG24"/>
      <c r="STH24"/>
      <c r="STI24"/>
      <c r="STJ24"/>
      <c r="STK24"/>
      <c r="STL24"/>
      <c r="STM24"/>
      <c r="STN24"/>
      <c r="STO24"/>
      <c r="STP24"/>
      <c r="STQ24"/>
      <c r="STR24"/>
      <c r="STS24"/>
      <c r="STT24"/>
      <c r="STU24"/>
      <c r="STV24"/>
      <c r="STW24"/>
      <c r="STX24"/>
      <c r="STY24"/>
      <c r="STZ24"/>
      <c r="SUA24"/>
      <c r="SUB24"/>
      <c r="SUC24"/>
      <c r="SUD24"/>
      <c r="SUE24"/>
      <c r="SUF24"/>
      <c r="SUG24"/>
      <c r="SUH24"/>
      <c r="SUI24"/>
      <c r="SUJ24"/>
      <c r="SUK24"/>
      <c r="SUL24"/>
      <c r="SUM24"/>
      <c r="SUN24"/>
      <c r="SUO24"/>
      <c r="SUP24"/>
      <c r="SUQ24"/>
      <c r="SUR24"/>
      <c r="SUS24"/>
      <c r="SUT24"/>
      <c r="SUU24"/>
      <c r="SUV24"/>
      <c r="SUW24"/>
      <c r="SUX24"/>
      <c r="SUY24"/>
      <c r="SUZ24"/>
      <c r="SVA24"/>
      <c r="SVB24"/>
      <c r="SVC24"/>
      <c r="SVD24"/>
      <c r="SVE24"/>
      <c r="SVF24"/>
      <c r="SVG24"/>
      <c r="SVH24"/>
      <c r="SVI24"/>
      <c r="SVJ24"/>
      <c r="SVK24"/>
      <c r="SVL24"/>
      <c r="SVM24"/>
      <c r="SVN24"/>
      <c r="SVO24"/>
      <c r="SVP24"/>
      <c r="SVQ24"/>
      <c r="SVR24"/>
      <c r="SVS24"/>
      <c r="SVT24"/>
      <c r="SVU24"/>
      <c r="SVV24"/>
      <c r="SVW24"/>
      <c r="SVX24"/>
      <c r="SVY24"/>
      <c r="SVZ24"/>
      <c r="SWA24"/>
      <c r="SWB24"/>
      <c r="SWC24"/>
      <c r="SWD24"/>
      <c r="SWE24"/>
      <c r="SWF24"/>
      <c r="SWG24"/>
      <c r="SWH24"/>
      <c r="SWI24"/>
      <c r="SWJ24"/>
      <c r="SWK24"/>
      <c r="SWL24"/>
      <c r="SWM24"/>
      <c r="SWN24"/>
      <c r="SWO24"/>
      <c r="SWP24"/>
      <c r="SWQ24"/>
      <c r="SWR24"/>
      <c r="SWS24"/>
      <c r="SWT24"/>
      <c r="SWU24"/>
      <c r="SWV24"/>
      <c r="SWW24"/>
      <c r="SWX24"/>
      <c r="SWY24"/>
      <c r="SWZ24"/>
      <c r="SXA24"/>
      <c r="SXB24"/>
      <c r="SXC24"/>
      <c r="SXD24"/>
      <c r="SXE24"/>
      <c r="SXF24"/>
      <c r="SXG24"/>
      <c r="SXH24"/>
      <c r="SXI24"/>
      <c r="SXJ24"/>
      <c r="SXK24"/>
      <c r="SXL24"/>
      <c r="SXM24"/>
      <c r="SXN24"/>
      <c r="SXO24"/>
      <c r="SXP24"/>
      <c r="SXQ24"/>
      <c r="SXR24"/>
      <c r="SXS24"/>
      <c r="SXT24"/>
      <c r="SXU24"/>
      <c r="SXV24"/>
      <c r="SXW24"/>
      <c r="SXX24"/>
      <c r="SXY24"/>
      <c r="SXZ24"/>
      <c r="SYA24"/>
      <c r="SYB24"/>
      <c r="SYC24"/>
      <c r="SYD24"/>
      <c r="SYE24"/>
      <c r="SYF24"/>
      <c r="SYG24"/>
      <c r="SYH24"/>
      <c r="SYI24"/>
      <c r="SYJ24"/>
      <c r="SYK24"/>
      <c r="SYL24"/>
      <c r="SYM24"/>
      <c r="SYN24"/>
      <c r="SYO24"/>
      <c r="SYP24"/>
      <c r="SYQ24"/>
      <c r="SYR24"/>
      <c r="SYS24"/>
      <c r="SYT24"/>
      <c r="SYU24"/>
      <c r="SYV24"/>
      <c r="SYW24"/>
      <c r="SYX24"/>
      <c r="SYY24"/>
      <c r="SYZ24"/>
      <c r="SZA24"/>
      <c r="SZB24"/>
      <c r="SZC24"/>
      <c r="SZD24"/>
      <c r="SZE24"/>
      <c r="SZF24"/>
      <c r="SZG24"/>
      <c r="SZH24"/>
      <c r="SZI24"/>
      <c r="SZJ24"/>
      <c r="SZK24"/>
      <c r="SZL24"/>
      <c r="SZM24"/>
      <c r="SZN24"/>
      <c r="SZO24"/>
      <c r="SZP24"/>
      <c r="SZQ24"/>
      <c r="SZR24"/>
      <c r="SZS24"/>
      <c r="SZT24"/>
      <c r="SZU24"/>
      <c r="SZV24"/>
      <c r="SZW24"/>
      <c r="SZX24"/>
      <c r="SZY24"/>
      <c r="SZZ24"/>
      <c r="TAA24"/>
      <c r="TAB24"/>
      <c r="TAC24"/>
      <c r="TAD24"/>
      <c r="TAE24"/>
      <c r="TAF24"/>
      <c r="TAG24"/>
      <c r="TAH24"/>
      <c r="TAI24"/>
      <c r="TAJ24"/>
      <c r="TAK24"/>
      <c r="TAL24"/>
      <c r="TAM24"/>
      <c r="TAN24"/>
      <c r="TAO24"/>
      <c r="TAP24"/>
      <c r="TAQ24"/>
      <c r="TAR24"/>
      <c r="TAS24"/>
      <c r="TAT24"/>
      <c r="TAU24"/>
      <c r="TAV24"/>
      <c r="TAW24"/>
      <c r="TAX24"/>
      <c r="TAY24"/>
      <c r="TAZ24"/>
      <c r="TBA24"/>
      <c r="TBB24"/>
      <c r="TBC24"/>
      <c r="TBD24"/>
      <c r="TBE24"/>
      <c r="TBF24"/>
      <c r="TBG24"/>
      <c r="TBH24"/>
      <c r="TBI24"/>
      <c r="TBJ24"/>
      <c r="TBK24"/>
      <c r="TBL24"/>
      <c r="TBM24"/>
      <c r="TBN24"/>
      <c r="TBO24"/>
      <c r="TBP24"/>
      <c r="TBQ24"/>
      <c r="TBR24"/>
      <c r="TBS24"/>
      <c r="TBT24"/>
      <c r="TBU24"/>
      <c r="TBV24"/>
      <c r="TBW24"/>
      <c r="TBX24"/>
      <c r="TBY24"/>
      <c r="TBZ24"/>
      <c r="TCA24"/>
      <c r="TCB24"/>
      <c r="TCC24"/>
      <c r="TCD24"/>
      <c r="TCE24"/>
      <c r="TCF24"/>
      <c r="TCG24"/>
      <c r="TCH24"/>
      <c r="TCI24"/>
      <c r="TCJ24"/>
      <c r="TCK24"/>
      <c r="TCL24"/>
      <c r="TCM24"/>
      <c r="TCN24"/>
      <c r="TCO24"/>
      <c r="TCP24"/>
      <c r="TCQ24"/>
      <c r="TCR24"/>
      <c r="TCS24"/>
      <c r="TCT24"/>
      <c r="TCU24"/>
      <c r="TCV24"/>
      <c r="TCW24"/>
      <c r="TCX24"/>
      <c r="TCY24"/>
      <c r="TCZ24"/>
      <c r="TDA24"/>
      <c r="TDB24"/>
      <c r="TDC24"/>
      <c r="TDD24"/>
      <c r="TDE24"/>
      <c r="TDF24"/>
      <c r="TDG24"/>
      <c r="TDH24"/>
      <c r="TDI24"/>
      <c r="TDJ24"/>
      <c r="TDK24"/>
      <c r="TDL24"/>
      <c r="TDM24"/>
      <c r="TDN24"/>
      <c r="TDO24"/>
      <c r="TDP24"/>
      <c r="TDQ24"/>
      <c r="TDR24"/>
      <c r="TDS24"/>
      <c r="TDT24"/>
      <c r="TDU24"/>
      <c r="TDV24"/>
      <c r="TDW24"/>
      <c r="TDX24"/>
      <c r="TDY24"/>
      <c r="TDZ24"/>
      <c r="TEA24"/>
      <c r="TEB24"/>
      <c r="TEC24"/>
      <c r="TED24"/>
      <c r="TEE24"/>
      <c r="TEF24"/>
      <c r="TEG24"/>
      <c r="TEH24"/>
      <c r="TEI24"/>
      <c r="TEJ24"/>
      <c r="TEK24"/>
      <c r="TEL24"/>
      <c r="TEM24"/>
      <c r="TEN24"/>
      <c r="TEO24"/>
      <c r="TEP24"/>
      <c r="TEQ24"/>
      <c r="TER24"/>
      <c r="TES24"/>
      <c r="TET24"/>
      <c r="TEU24"/>
      <c r="TEV24"/>
      <c r="TEW24"/>
      <c r="TEX24"/>
      <c r="TEY24"/>
      <c r="TEZ24"/>
      <c r="TFA24"/>
      <c r="TFB24"/>
      <c r="TFC24"/>
      <c r="TFD24"/>
      <c r="TFE24"/>
      <c r="TFF24"/>
      <c r="TFG24"/>
      <c r="TFH24"/>
      <c r="TFI24"/>
      <c r="TFJ24"/>
      <c r="TFK24"/>
      <c r="TFL24"/>
      <c r="TFM24"/>
      <c r="TFN24"/>
      <c r="TFO24"/>
      <c r="TFP24"/>
      <c r="TFQ24"/>
      <c r="TFR24"/>
      <c r="TFS24"/>
      <c r="TFT24"/>
      <c r="TFU24"/>
      <c r="TFV24"/>
      <c r="TFW24"/>
      <c r="TFX24"/>
      <c r="TFY24"/>
      <c r="TFZ24"/>
      <c r="TGA24"/>
      <c r="TGB24"/>
      <c r="TGC24"/>
      <c r="TGD24"/>
      <c r="TGE24"/>
      <c r="TGF24"/>
      <c r="TGG24"/>
      <c r="TGH24"/>
      <c r="TGI24"/>
      <c r="TGJ24"/>
      <c r="TGK24"/>
      <c r="TGL24"/>
      <c r="TGM24"/>
      <c r="TGN24"/>
      <c r="TGO24"/>
      <c r="TGP24"/>
      <c r="TGQ24"/>
      <c r="TGR24"/>
      <c r="TGS24"/>
      <c r="TGT24"/>
      <c r="TGU24"/>
      <c r="TGV24"/>
      <c r="TGW24"/>
      <c r="TGX24"/>
      <c r="TGY24"/>
      <c r="TGZ24"/>
      <c r="THA24"/>
      <c r="THB24"/>
      <c r="THC24"/>
      <c r="THD24"/>
      <c r="THE24"/>
      <c r="THF24"/>
      <c r="THG24"/>
      <c r="THH24"/>
      <c r="THI24"/>
      <c r="THJ24"/>
      <c r="THK24"/>
      <c r="THL24"/>
      <c r="THM24"/>
      <c r="THN24"/>
      <c r="THO24"/>
      <c r="THP24"/>
      <c r="THQ24"/>
      <c r="THR24"/>
      <c r="THS24"/>
      <c r="THT24"/>
      <c r="THU24"/>
      <c r="THV24"/>
      <c r="THW24"/>
      <c r="THX24"/>
      <c r="THY24"/>
      <c r="THZ24"/>
      <c r="TIA24"/>
      <c r="TIB24"/>
      <c r="TIC24"/>
      <c r="TID24"/>
      <c r="TIE24"/>
      <c r="TIF24"/>
      <c r="TIG24"/>
      <c r="TIH24"/>
      <c r="TII24"/>
      <c r="TIJ24"/>
      <c r="TIK24"/>
      <c r="TIL24"/>
      <c r="TIM24"/>
      <c r="TIN24"/>
      <c r="TIO24"/>
      <c r="TIP24"/>
      <c r="TIQ24"/>
      <c r="TIR24"/>
      <c r="TIS24"/>
      <c r="TIT24"/>
      <c r="TIU24"/>
      <c r="TIV24"/>
      <c r="TIW24"/>
      <c r="TIX24"/>
      <c r="TIY24"/>
      <c r="TIZ24"/>
      <c r="TJA24"/>
      <c r="TJB24"/>
      <c r="TJC24"/>
      <c r="TJD24"/>
      <c r="TJE24"/>
      <c r="TJF24"/>
      <c r="TJG24"/>
      <c r="TJH24"/>
      <c r="TJI24"/>
      <c r="TJJ24"/>
      <c r="TJK24"/>
      <c r="TJL24"/>
      <c r="TJM24"/>
      <c r="TJN24"/>
      <c r="TJO24"/>
      <c r="TJP24"/>
      <c r="TJQ24"/>
      <c r="TJR24"/>
      <c r="TJS24"/>
      <c r="TJT24"/>
      <c r="TJU24"/>
      <c r="TJV24"/>
      <c r="TJW24"/>
      <c r="TJX24"/>
      <c r="TJY24"/>
      <c r="TJZ24"/>
      <c r="TKA24"/>
      <c r="TKB24"/>
      <c r="TKC24"/>
      <c r="TKD24"/>
      <c r="TKE24"/>
      <c r="TKF24"/>
      <c r="TKG24"/>
      <c r="TKH24"/>
      <c r="TKI24"/>
      <c r="TKJ24"/>
      <c r="TKK24"/>
      <c r="TKL24"/>
      <c r="TKM24"/>
      <c r="TKN24"/>
      <c r="TKO24"/>
      <c r="TKP24"/>
      <c r="TKQ24"/>
      <c r="TKR24"/>
      <c r="TKS24"/>
      <c r="TKT24"/>
      <c r="TKU24"/>
      <c r="TKV24"/>
      <c r="TKW24"/>
      <c r="TKX24"/>
      <c r="TKY24"/>
      <c r="TKZ24"/>
      <c r="TLA24"/>
      <c r="TLB24"/>
      <c r="TLC24"/>
      <c r="TLD24"/>
      <c r="TLE24"/>
      <c r="TLF24"/>
      <c r="TLG24"/>
      <c r="TLH24"/>
      <c r="TLI24"/>
      <c r="TLJ24"/>
      <c r="TLK24"/>
      <c r="TLL24"/>
      <c r="TLM24"/>
      <c r="TLN24"/>
      <c r="TLO24"/>
      <c r="TLP24"/>
      <c r="TLQ24"/>
      <c r="TLR24"/>
      <c r="TLS24"/>
      <c r="TLT24"/>
      <c r="TLU24"/>
      <c r="TLV24"/>
      <c r="TLW24"/>
      <c r="TLX24"/>
      <c r="TLY24"/>
      <c r="TLZ24"/>
      <c r="TMA24"/>
      <c r="TMB24"/>
      <c r="TMC24"/>
      <c r="TMD24"/>
      <c r="TME24"/>
      <c r="TMF24"/>
      <c r="TMG24"/>
      <c r="TMH24"/>
      <c r="TMI24"/>
      <c r="TMJ24"/>
      <c r="TMK24"/>
      <c r="TML24"/>
      <c r="TMM24"/>
      <c r="TMN24"/>
      <c r="TMO24"/>
      <c r="TMP24"/>
      <c r="TMQ24"/>
      <c r="TMR24"/>
      <c r="TMS24"/>
      <c r="TMT24"/>
      <c r="TMU24"/>
      <c r="TMV24"/>
      <c r="TMW24"/>
      <c r="TMX24"/>
      <c r="TMY24"/>
      <c r="TMZ24"/>
      <c r="TNA24"/>
      <c r="TNB24"/>
      <c r="TNC24"/>
      <c r="TND24"/>
      <c r="TNE24"/>
      <c r="TNF24"/>
      <c r="TNG24"/>
      <c r="TNH24"/>
      <c r="TNI24"/>
      <c r="TNJ24"/>
      <c r="TNK24"/>
      <c r="TNL24"/>
      <c r="TNM24"/>
      <c r="TNN24"/>
      <c r="TNO24"/>
      <c r="TNP24"/>
      <c r="TNQ24"/>
      <c r="TNR24"/>
      <c r="TNS24"/>
      <c r="TNT24"/>
      <c r="TNU24"/>
      <c r="TNV24"/>
      <c r="TNW24"/>
      <c r="TNX24"/>
      <c r="TNY24"/>
      <c r="TNZ24"/>
      <c r="TOA24"/>
      <c r="TOB24"/>
      <c r="TOC24"/>
      <c r="TOD24"/>
      <c r="TOE24"/>
      <c r="TOF24"/>
      <c r="TOG24"/>
      <c r="TOH24"/>
      <c r="TOI24"/>
      <c r="TOJ24"/>
      <c r="TOK24"/>
      <c r="TOL24"/>
      <c r="TOM24"/>
      <c r="TON24"/>
      <c r="TOO24"/>
      <c r="TOP24"/>
      <c r="TOQ24"/>
      <c r="TOR24"/>
      <c r="TOS24"/>
      <c r="TOT24"/>
      <c r="TOU24"/>
      <c r="TOV24"/>
      <c r="TOW24"/>
      <c r="TOX24"/>
      <c r="TOY24"/>
      <c r="TOZ24"/>
      <c r="TPA24"/>
      <c r="TPB24"/>
      <c r="TPC24"/>
      <c r="TPD24"/>
      <c r="TPE24"/>
      <c r="TPF24"/>
      <c r="TPG24"/>
      <c r="TPH24"/>
      <c r="TPI24"/>
      <c r="TPJ24"/>
      <c r="TPK24"/>
      <c r="TPL24"/>
      <c r="TPM24"/>
      <c r="TPN24"/>
      <c r="TPO24"/>
      <c r="TPP24"/>
      <c r="TPQ24"/>
      <c r="TPR24"/>
      <c r="TPS24"/>
      <c r="TPT24"/>
      <c r="TPU24"/>
      <c r="TPV24"/>
      <c r="TPW24"/>
      <c r="TPX24"/>
      <c r="TPY24"/>
      <c r="TPZ24"/>
      <c r="TQA24"/>
      <c r="TQB24"/>
      <c r="TQC24"/>
      <c r="TQD24"/>
      <c r="TQE24"/>
      <c r="TQF24"/>
      <c r="TQG24"/>
      <c r="TQH24"/>
      <c r="TQI24"/>
      <c r="TQJ24"/>
      <c r="TQK24"/>
      <c r="TQL24"/>
      <c r="TQM24"/>
      <c r="TQN24"/>
      <c r="TQO24"/>
      <c r="TQP24"/>
      <c r="TQQ24"/>
      <c r="TQR24"/>
      <c r="TQS24"/>
      <c r="TQT24"/>
      <c r="TQU24"/>
      <c r="TQV24"/>
      <c r="TQW24"/>
      <c r="TQX24"/>
      <c r="TQY24"/>
      <c r="TQZ24"/>
      <c r="TRA24"/>
      <c r="TRB24"/>
      <c r="TRC24"/>
      <c r="TRD24"/>
      <c r="TRE24"/>
      <c r="TRF24"/>
      <c r="TRG24"/>
      <c r="TRH24"/>
      <c r="TRI24"/>
      <c r="TRJ24"/>
      <c r="TRK24"/>
      <c r="TRL24"/>
      <c r="TRM24"/>
      <c r="TRN24"/>
      <c r="TRO24"/>
      <c r="TRP24"/>
      <c r="TRQ24"/>
      <c r="TRR24"/>
      <c r="TRS24"/>
      <c r="TRT24"/>
      <c r="TRU24"/>
      <c r="TRV24"/>
      <c r="TRW24"/>
      <c r="TRX24"/>
      <c r="TRY24"/>
      <c r="TRZ24"/>
      <c r="TSA24"/>
      <c r="TSB24"/>
      <c r="TSC24"/>
      <c r="TSD24"/>
      <c r="TSE24"/>
      <c r="TSF24"/>
      <c r="TSG24"/>
      <c r="TSH24"/>
      <c r="TSI24"/>
      <c r="TSJ24"/>
      <c r="TSK24"/>
      <c r="TSL24"/>
      <c r="TSM24"/>
      <c r="TSN24"/>
      <c r="TSO24"/>
      <c r="TSP24"/>
      <c r="TSQ24"/>
      <c r="TSR24"/>
      <c r="TSS24"/>
      <c r="TST24"/>
      <c r="TSU24"/>
      <c r="TSV24"/>
      <c r="TSW24"/>
      <c r="TSX24"/>
      <c r="TSY24"/>
      <c r="TSZ24"/>
      <c r="TTA24"/>
      <c r="TTB24"/>
      <c r="TTC24"/>
      <c r="TTD24"/>
      <c r="TTE24"/>
      <c r="TTF24"/>
      <c r="TTG24"/>
      <c r="TTH24"/>
      <c r="TTI24"/>
      <c r="TTJ24"/>
      <c r="TTK24"/>
      <c r="TTL24"/>
      <c r="TTM24"/>
      <c r="TTN24"/>
      <c r="TTO24"/>
      <c r="TTP24"/>
      <c r="TTQ24"/>
      <c r="TTR24"/>
      <c r="TTS24"/>
      <c r="TTT24"/>
      <c r="TTU24"/>
      <c r="TTV24"/>
      <c r="TTW24"/>
      <c r="TTX24"/>
      <c r="TTY24"/>
      <c r="TTZ24"/>
      <c r="TUA24"/>
      <c r="TUB24"/>
      <c r="TUC24"/>
      <c r="TUD24"/>
      <c r="TUE24"/>
      <c r="TUF24"/>
      <c r="TUG24"/>
      <c r="TUH24"/>
      <c r="TUI24"/>
      <c r="TUJ24"/>
      <c r="TUK24"/>
      <c r="TUL24"/>
      <c r="TUM24"/>
      <c r="TUN24"/>
      <c r="TUO24"/>
      <c r="TUP24"/>
      <c r="TUQ24"/>
      <c r="TUR24"/>
      <c r="TUS24"/>
      <c r="TUT24"/>
      <c r="TUU24"/>
      <c r="TUV24"/>
      <c r="TUW24"/>
      <c r="TUX24"/>
      <c r="TUY24"/>
      <c r="TUZ24"/>
      <c r="TVA24"/>
      <c r="TVB24"/>
      <c r="TVC24"/>
      <c r="TVD24"/>
      <c r="TVE24"/>
      <c r="TVF24"/>
      <c r="TVG24"/>
      <c r="TVH24"/>
      <c r="TVI24"/>
      <c r="TVJ24"/>
      <c r="TVK24"/>
      <c r="TVL24"/>
      <c r="TVM24"/>
      <c r="TVN24"/>
      <c r="TVO24"/>
      <c r="TVP24"/>
      <c r="TVQ24"/>
      <c r="TVR24"/>
      <c r="TVS24"/>
      <c r="TVT24"/>
      <c r="TVU24"/>
      <c r="TVV24"/>
      <c r="TVW24"/>
      <c r="TVX24"/>
      <c r="TVY24"/>
      <c r="TVZ24"/>
      <c r="TWA24"/>
      <c r="TWB24"/>
      <c r="TWC24"/>
      <c r="TWD24"/>
      <c r="TWE24"/>
      <c r="TWF24"/>
      <c r="TWG24"/>
      <c r="TWH24"/>
      <c r="TWI24"/>
      <c r="TWJ24"/>
      <c r="TWK24"/>
      <c r="TWL24"/>
      <c r="TWM24"/>
      <c r="TWN24"/>
      <c r="TWO24"/>
      <c r="TWP24"/>
      <c r="TWQ24"/>
      <c r="TWR24"/>
      <c r="TWS24"/>
      <c r="TWT24"/>
      <c r="TWU24"/>
      <c r="TWV24"/>
      <c r="TWW24"/>
      <c r="TWX24"/>
      <c r="TWY24"/>
      <c r="TWZ24"/>
      <c r="TXA24"/>
      <c r="TXB24"/>
      <c r="TXC24"/>
      <c r="TXD24"/>
      <c r="TXE24"/>
      <c r="TXF24"/>
      <c r="TXG24"/>
      <c r="TXH24"/>
      <c r="TXI24"/>
      <c r="TXJ24"/>
      <c r="TXK24"/>
      <c r="TXL24"/>
      <c r="TXM24"/>
      <c r="TXN24"/>
      <c r="TXO24"/>
      <c r="TXP24"/>
      <c r="TXQ24"/>
      <c r="TXR24"/>
      <c r="TXS24"/>
      <c r="TXT24"/>
      <c r="TXU24"/>
      <c r="TXV24"/>
      <c r="TXW24"/>
      <c r="TXX24"/>
      <c r="TXY24"/>
      <c r="TXZ24"/>
      <c r="TYA24"/>
      <c r="TYB24"/>
      <c r="TYC24"/>
      <c r="TYD24"/>
      <c r="TYE24"/>
      <c r="TYF24"/>
      <c r="TYG24"/>
      <c r="TYH24"/>
      <c r="TYI24"/>
      <c r="TYJ24"/>
      <c r="TYK24"/>
      <c r="TYL24"/>
      <c r="TYM24"/>
      <c r="TYN24"/>
      <c r="TYO24"/>
      <c r="TYP24"/>
      <c r="TYQ24"/>
      <c r="TYR24"/>
      <c r="TYS24"/>
      <c r="TYT24"/>
      <c r="TYU24"/>
      <c r="TYV24"/>
      <c r="TYW24"/>
      <c r="TYX24"/>
      <c r="TYY24"/>
      <c r="TYZ24"/>
      <c r="TZA24"/>
      <c r="TZB24"/>
      <c r="TZC24"/>
      <c r="TZD24"/>
      <c r="TZE24"/>
      <c r="TZF24"/>
      <c r="TZG24"/>
      <c r="TZH24"/>
      <c r="TZI24"/>
      <c r="TZJ24"/>
      <c r="TZK24"/>
      <c r="TZL24"/>
      <c r="TZM24"/>
      <c r="TZN24"/>
      <c r="TZO24"/>
      <c r="TZP24"/>
      <c r="TZQ24"/>
      <c r="TZR24"/>
      <c r="TZS24"/>
      <c r="TZT24"/>
      <c r="TZU24"/>
      <c r="TZV24"/>
      <c r="TZW24"/>
      <c r="TZX24"/>
      <c r="TZY24"/>
      <c r="TZZ24"/>
      <c r="UAA24"/>
      <c r="UAB24"/>
      <c r="UAC24"/>
      <c r="UAD24"/>
      <c r="UAE24"/>
      <c r="UAF24"/>
      <c r="UAG24"/>
      <c r="UAH24"/>
      <c r="UAI24"/>
      <c r="UAJ24"/>
      <c r="UAK24"/>
      <c r="UAL24"/>
      <c r="UAM24"/>
      <c r="UAN24"/>
      <c r="UAO24"/>
      <c r="UAP24"/>
      <c r="UAQ24"/>
      <c r="UAR24"/>
      <c r="UAS24"/>
      <c r="UAT24"/>
      <c r="UAU24"/>
      <c r="UAV24"/>
      <c r="UAW24"/>
      <c r="UAX24"/>
      <c r="UAY24"/>
      <c r="UAZ24"/>
      <c r="UBA24"/>
      <c r="UBB24"/>
      <c r="UBC24"/>
      <c r="UBD24"/>
      <c r="UBE24"/>
      <c r="UBF24"/>
      <c r="UBG24"/>
      <c r="UBH24"/>
      <c r="UBI24"/>
      <c r="UBJ24"/>
      <c r="UBK24"/>
      <c r="UBL24"/>
      <c r="UBM24"/>
      <c r="UBN24"/>
      <c r="UBO24"/>
      <c r="UBP24"/>
      <c r="UBQ24"/>
      <c r="UBR24"/>
      <c r="UBS24"/>
      <c r="UBT24"/>
      <c r="UBU24"/>
      <c r="UBV24"/>
      <c r="UBW24"/>
      <c r="UBX24"/>
      <c r="UBY24"/>
      <c r="UBZ24"/>
      <c r="UCA24"/>
      <c r="UCB24"/>
      <c r="UCC24"/>
      <c r="UCD24"/>
      <c r="UCE24"/>
      <c r="UCF24"/>
      <c r="UCG24"/>
      <c r="UCH24"/>
      <c r="UCI24"/>
      <c r="UCJ24"/>
      <c r="UCK24"/>
      <c r="UCL24"/>
      <c r="UCM24"/>
      <c r="UCN24"/>
      <c r="UCO24"/>
      <c r="UCP24"/>
      <c r="UCQ24"/>
      <c r="UCR24"/>
      <c r="UCS24"/>
      <c r="UCT24"/>
      <c r="UCU24"/>
      <c r="UCV24"/>
      <c r="UCW24"/>
      <c r="UCX24"/>
      <c r="UCY24"/>
      <c r="UCZ24"/>
      <c r="UDA24"/>
      <c r="UDB24"/>
      <c r="UDC24"/>
      <c r="UDD24"/>
      <c r="UDE24"/>
      <c r="UDF24"/>
      <c r="UDG24"/>
      <c r="UDH24"/>
      <c r="UDI24"/>
      <c r="UDJ24"/>
      <c r="UDK24"/>
      <c r="UDL24"/>
      <c r="UDM24"/>
      <c r="UDN24"/>
      <c r="UDO24"/>
      <c r="UDP24"/>
      <c r="UDQ24"/>
      <c r="UDR24"/>
      <c r="UDS24"/>
      <c r="UDT24"/>
      <c r="UDU24"/>
      <c r="UDV24"/>
      <c r="UDW24"/>
      <c r="UDX24"/>
      <c r="UDY24"/>
      <c r="UDZ24"/>
      <c r="UEA24"/>
      <c r="UEB24"/>
      <c r="UEC24"/>
      <c r="UED24"/>
      <c r="UEE24"/>
      <c r="UEF24"/>
      <c r="UEG24"/>
      <c r="UEH24"/>
      <c r="UEI24"/>
      <c r="UEJ24"/>
      <c r="UEK24"/>
      <c r="UEL24"/>
      <c r="UEM24"/>
      <c r="UEN24"/>
      <c r="UEO24"/>
      <c r="UEP24"/>
      <c r="UEQ24"/>
      <c r="UER24"/>
      <c r="UES24"/>
      <c r="UET24"/>
      <c r="UEU24"/>
      <c r="UEV24"/>
      <c r="UEW24"/>
      <c r="UEX24"/>
      <c r="UEY24"/>
      <c r="UEZ24"/>
      <c r="UFA24"/>
      <c r="UFB24"/>
      <c r="UFC24"/>
      <c r="UFD24"/>
      <c r="UFE24"/>
      <c r="UFF24"/>
      <c r="UFG24"/>
      <c r="UFH24"/>
      <c r="UFI24"/>
      <c r="UFJ24"/>
      <c r="UFK24"/>
      <c r="UFL24"/>
      <c r="UFM24"/>
      <c r="UFN24"/>
      <c r="UFO24"/>
      <c r="UFP24"/>
      <c r="UFQ24"/>
      <c r="UFR24"/>
      <c r="UFS24"/>
      <c r="UFT24"/>
      <c r="UFU24"/>
      <c r="UFV24"/>
      <c r="UFW24"/>
      <c r="UFX24"/>
      <c r="UFY24"/>
      <c r="UFZ24"/>
      <c r="UGA24"/>
      <c r="UGB24"/>
      <c r="UGC24"/>
      <c r="UGD24"/>
      <c r="UGE24"/>
      <c r="UGF24"/>
      <c r="UGG24"/>
      <c r="UGH24"/>
      <c r="UGI24"/>
      <c r="UGJ24"/>
      <c r="UGK24"/>
      <c r="UGL24"/>
      <c r="UGM24"/>
      <c r="UGN24"/>
      <c r="UGO24"/>
      <c r="UGP24"/>
      <c r="UGQ24"/>
      <c r="UGR24"/>
      <c r="UGS24"/>
      <c r="UGT24"/>
      <c r="UGU24"/>
      <c r="UGV24"/>
      <c r="UGW24"/>
      <c r="UGX24"/>
      <c r="UGY24"/>
      <c r="UGZ24"/>
      <c r="UHA24"/>
      <c r="UHB24"/>
      <c r="UHC24"/>
      <c r="UHD24"/>
      <c r="UHE24"/>
      <c r="UHF24"/>
      <c r="UHG24"/>
      <c r="UHH24"/>
      <c r="UHI24"/>
      <c r="UHJ24"/>
      <c r="UHK24"/>
      <c r="UHL24"/>
      <c r="UHM24"/>
      <c r="UHN24"/>
      <c r="UHO24"/>
      <c r="UHP24"/>
      <c r="UHQ24"/>
      <c r="UHR24"/>
      <c r="UHS24"/>
      <c r="UHT24"/>
      <c r="UHU24"/>
      <c r="UHV24"/>
      <c r="UHW24"/>
      <c r="UHX24"/>
      <c r="UHY24"/>
      <c r="UHZ24"/>
      <c r="UIA24"/>
      <c r="UIB24"/>
      <c r="UIC24"/>
      <c r="UID24"/>
      <c r="UIE24"/>
      <c r="UIF24"/>
      <c r="UIG24"/>
      <c r="UIH24"/>
      <c r="UII24"/>
      <c r="UIJ24"/>
      <c r="UIK24"/>
      <c r="UIL24"/>
      <c r="UIM24"/>
      <c r="UIN24"/>
      <c r="UIO24"/>
      <c r="UIP24"/>
      <c r="UIQ24"/>
      <c r="UIR24"/>
      <c r="UIS24"/>
      <c r="UIT24"/>
      <c r="UIU24"/>
      <c r="UIV24"/>
      <c r="UIW24"/>
      <c r="UIX24"/>
      <c r="UIY24"/>
      <c r="UIZ24"/>
      <c r="UJA24"/>
      <c r="UJB24"/>
      <c r="UJC24"/>
      <c r="UJD24"/>
      <c r="UJE24"/>
      <c r="UJF24"/>
      <c r="UJG24"/>
      <c r="UJH24"/>
      <c r="UJI24"/>
      <c r="UJJ24"/>
      <c r="UJK24"/>
      <c r="UJL24"/>
      <c r="UJM24"/>
      <c r="UJN24"/>
      <c r="UJO24"/>
      <c r="UJP24"/>
      <c r="UJQ24"/>
      <c r="UJR24"/>
      <c r="UJS24"/>
      <c r="UJT24"/>
      <c r="UJU24"/>
      <c r="UJV24"/>
      <c r="UJW24"/>
      <c r="UJX24"/>
      <c r="UJY24"/>
      <c r="UJZ24"/>
      <c r="UKA24"/>
      <c r="UKB24"/>
      <c r="UKC24"/>
      <c r="UKD24"/>
      <c r="UKE24"/>
      <c r="UKF24"/>
      <c r="UKG24"/>
      <c r="UKH24"/>
      <c r="UKI24"/>
      <c r="UKJ24"/>
      <c r="UKK24"/>
      <c r="UKL24"/>
      <c r="UKM24"/>
      <c r="UKN24"/>
      <c r="UKO24"/>
      <c r="UKP24"/>
      <c r="UKQ24"/>
      <c r="UKR24"/>
      <c r="UKS24"/>
      <c r="UKT24"/>
      <c r="UKU24"/>
      <c r="UKV24"/>
      <c r="UKW24"/>
      <c r="UKX24"/>
      <c r="UKY24"/>
      <c r="UKZ24"/>
      <c r="ULA24"/>
      <c r="ULB24"/>
      <c r="ULC24"/>
      <c r="ULD24"/>
      <c r="ULE24"/>
      <c r="ULF24"/>
      <c r="ULG24"/>
      <c r="ULH24"/>
      <c r="ULI24"/>
      <c r="ULJ24"/>
      <c r="ULK24"/>
      <c r="ULL24"/>
      <c r="ULM24"/>
      <c r="ULN24"/>
      <c r="ULO24"/>
      <c r="ULP24"/>
      <c r="ULQ24"/>
      <c r="ULR24"/>
      <c r="ULS24"/>
      <c r="ULT24"/>
      <c r="ULU24"/>
      <c r="ULV24"/>
      <c r="ULW24"/>
      <c r="ULX24"/>
      <c r="ULY24"/>
      <c r="ULZ24"/>
      <c r="UMA24"/>
      <c r="UMB24"/>
      <c r="UMC24"/>
      <c r="UMD24"/>
      <c r="UME24"/>
      <c r="UMF24"/>
      <c r="UMG24"/>
      <c r="UMH24"/>
      <c r="UMI24"/>
      <c r="UMJ24"/>
      <c r="UMK24"/>
      <c r="UML24"/>
      <c r="UMM24"/>
      <c r="UMN24"/>
      <c r="UMO24"/>
      <c r="UMP24"/>
      <c r="UMQ24"/>
      <c r="UMR24"/>
      <c r="UMS24"/>
      <c r="UMT24"/>
      <c r="UMU24"/>
      <c r="UMV24"/>
      <c r="UMW24"/>
      <c r="UMX24"/>
      <c r="UMY24"/>
      <c r="UMZ24"/>
      <c r="UNA24"/>
      <c r="UNB24"/>
      <c r="UNC24"/>
      <c r="UND24"/>
      <c r="UNE24"/>
      <c r="UNF24"/>
      <c r="UNG24"/>
      <c r="UNH24"/>
      <c r="UNI24"/>
      <c r="UNJ24"/>
      <c r="UNK24"/>
      <c r="UNL24"/>
      <c r="UNM24"/>
      <c r="UNN24"/>
      <c r="UNO24"/>
      <c r="UNP24"/>
      <c r="UNQ24"/>
      <c r="UNR24"/>
      <c r="UNS24"/>
      <c r="UNT24"/>
      <c r="UNU24"/>
      <c r="UNV24"/>
      <c r="UNW24"/>
      <c r="UNX24"/>
      <c r="UNY24"/>
      <c r="UNZ24"/>
      <c r="UOA24"/>
      <c r="UOB24"/>
      <c r="UOC24"/>
      <c r="UOD24"/>
      <c r="UOE24"/>
      <c r="UOF24"/>
      <c r="UOG24"/>
      <c r="UOH24"/>
      <c r="UOI24"/>
      <c r="UOJ24"/>
      <c r="UOK24"/>
      <c r="UOL24"/>
      <c r="UOM24"/>
      <c r="UON24"/>
      <c r="UOO24"/>
      <c r="UOP24"/>
      <c r="UOQ24"/>
      <c r="UOR24"/>
      <c r="UOS24"/>
      <c r="UOT24"/>
      <c r="UOU24"/>
      <c r="UOV24"/>
      <c r="UOW24"/>
      <c r="UOX24"/>
      <c r="UOY24"/>
      <c r="UOZ24"/>
      <c r="UPA24"/>
      <c r="UPB24"/>
      <c r="UPC24"/>
      <c r="UPD24"/>
      <c r="UPE24"/>
      <c r="UPF24"/>
      <c r="UPG24"/>
      <c r="UPH24"/>
      <c r="UPI24"/>
      <c r="UPJ24"/>
      <c r="UPK24"/>
      <c r="UPL24"/>
      <c r="UPM24"/>
      <c r="UPN24"/>
      <c r="UPO24"/>
      <c r="UPP24"/>
      <c r="UPQ24"/>
      <c r="UPR24"/>
      <c r="UPS24"/>
      <c r="UPT24"/>
      <c r="UPU24"/>
      <c r="UPV24"/>
      <c r="UPW24"/>
      <c r="UPX24"/>
      <c r="UPY24"/>
      <c r="UPZ24"/>
      <c r="UQA24"/>
      <c r="UQB24"/>
      <c r="UQC24"/>
      <c r="UQD24"/>
      <c r="UQE24"/>
      <c r="UQF24"/>
      <c r="UQG24"/>
      <c r="UQH24"/>
      <c r="UQI24"/>
      <c r="UQJ24"/>
      <c r="UQK24"/>
      <c r="UQL24"/>
      <c r="UQM24"/>
      <c r="UQN24"/>
      <c r="UQO24"/>
      <c r="UQP24"/>
      <c r="UQQ24"/>
      <c r="UQR24"/>
      <c r="UQS24"/>
      <c r="UQT24"/>
      <c r="UQU24"/>
      <c r="UQV24"/>
      <c r="UQW24"/>
      <c r="UQX24"/>
      <c r="UQY24"/>
      <c r="UQZ24"/>
      <c r="URA24"/>
      <c r="URB24"/>
      <c r="URC24"/>
      <c r="URD24"/>
      <c r="URE24"/>
      <c r="URF24"/>
      <c r="URG24"/>
      <c r="URH24"/>
      <c r="URI24"/>
      <c r="URJ24"/>
      <c r="URK24"/>
      <c r="URL24"/>
      <c r="URM24"/>
      <c r="URN24"/>
      <c r="URO24"/>
      <c r="URP24"/>
      <c r="URQ24"/>
      <c r="URR24"/>
      <c r="URS24"/>
      <c r="URT24"/>
      <c r="URU24"/>
      <c r="URV24"/>
      <c r="URW24"/>
      <c r="URX24"/>
      <c r="URY24"/>
      <c r="URZ24"/>
      <c r="USA24"/>
      <c r="USB24"/>
      <c r="USC24"/>
      <c r="USD24"/>
      <c r="USE24"/>
      <c r="USF24"/>
      <c r="USG24"/>
      <c r="USH24"/>
      <c r="USI24"/>
      <c r="USJ24"/>
      <c r="USK24"/>
      <c r="USL24"/>
      <c r="USM24"/>
      <c r="USN24"/>
      <c r="USO24"/>
      <c r="USP24"/>
      <c r="USQ24"/>
      <c r="USR24"/>
      <c r="USS24"/>
      <c r="UST24"/>
      <c r="USU24"/>
      <c r="USV24"/>
      <c r="USW24"/>
      <c r="USX24"/>
      <c r="USY24"/>
      <c r="USZ24"/>
      <c r="UTA24"/>
      <c r="UTB24"/>
      <c r="UTC24"/>
      <c r="UTD24"/>
      <c r="UTE24"/>
      <c r="UTF24"/>
      <c r="UTG24"/>
      <c r="UTH24"/>
      <c r="UTI24"/>
      <c r="UTJ24"/>
      <c r="UTK24"/>
      <c r="UTL24"/>
      <c r="UTM24"/>
      <c r="UTN24"/>
      <c r="UTO24"/>
      <c r="UTP24"/>
      <c r="UTQ24"/>
      <c r="UTR24"/>
      <c r="UTS24"/>
      <c r="UTT24"/>
      <c r="UTU24"/>
      <c r="UTV24"/>
      <c r="UTW24"/>
      <c r="UTX24"/>
      <c r="UTY24"/>
      <c r="UTZ24"/>
      <c r="UUA24"/>
      <c r="UUB24"/>
      <c r="UUC24"/>
      <c r="UUD24"/>
      <c r="UUE24"/>
      <c r="UUF24"/>
      <c r="UUG24"/>
      <c r="UUH24"/>
      <c r="UUI24"/>
      <c r="UUJ24"/>
      <c r="UUK24"/>
      <c r="UUL24"/>
      <c r="UUM24"/>
      <c r="UUN24"/>
      <c r="UUO24"/>
      <c r="UUP24"/>
      <c r="UUQ24"/>
      <c r="UUR24"/>
      <c r="UUS24"/>
      <c r="UUT24"/>
      <c r="UUU24"/>
      <c r="UUV24"/>
      <c r="UUW24"/>
      <c r="UUX24"/>
      <c r="UUY24"/>
      <c r="UUZ24"/>
      <c r="UVA24"/>
      <c r="UVB24"/>
      <c r="UVC24"/>
      <c r="UVD24"/>
      <c r="UVE24"/>
      <c r="UVF24"/>
      <c r="UVG24"/>
      <c r="UVH24"/>
      <c r="UVI24"/>
      <c r="UVJ24"/>
      <c r="UVK24"/>
      <c r="UVL24"/>
      <c r="UVM24"/>
      <c r="UVN24"/>
      <c r="UVO24"/>
      <c r="UVP24"/>
      <c r="UVQ24"/>
      <c r="UVR24"/>
      <c r="UVS24"/>
      <c r="UVT24"/>
      <c r="UVU24"/>
      <c r="UVV24"/>
      <c r="UVW24"/>
      <c r="UVX24"/>
      <c r="UVY24"/>
      <c r="UVZ24"/>
      <c r="UWA24"/>
      <c r="UWB24"/>
      <c r="UWC24"/>
      <c r="UWD24"/>
      <c r="UWE24"/>
      <c r="UWF24"/>
      <c r="UWG24"/>
      <c r="UWH24"/>
      <c r="UWI24"/>
      <c r="UWJ24"/>
      <c r="UWK24"/>
      <c r="UWL24"/>
      <c r="UWM24"/>
      <c r="UWN24"/>
      <c r="UWO24"/>
      <c r="UWP24"/>
      <c r="UWQ24"/>
      <c r="UWR24"/>
      <c r="UWS24"/>
      <c r="UWT24"/>
      <c r="UWU24"/>
      <c r="UWV24"/>
      <c r="UWW24"/>
      <c r="UWX24"/>
      <c r="UWY24"/>
      <c r="UWZ24"/>
      <c r="UXA24"/>
      <c r="UXB24"/>
      <c r="UXC24"/>
      <c r="UXD24"/>
      <c r="UXE24"/>
      <c r="UXF24"/>
      <c r="UXG24"/>
      <c r="UXH24"/>
      <c r="UXI24"/>
      <c r="UXJ24"/>
      <c r="UXK24"/>
      <c r="UXL24"/>
      <c r="UXM24"/>
      <c r="UXN24"/>
      <c r="UXO24"/>
      <c r="UXP24"/>
      <c r="UXQ24"/>
      <c r="UXR24"/>
      <c r="UXS24"/>
      <c r="UXT24"/>
      <c r="UXU24"/>
      <c r="UXV24"/>
      <c r="UXW24"/>
      <c r="UXX24"/>
      <c r="UXY24"/>
      <c r="UXZ24"/>
      <c r="UYA24"/>
      <c r="UYB24"/>
      <c r="UYC24"/>
      <c r="UYD24"/>
      <c r="UYE24"/>
      <c r="UYF24"/>
      <c r="UYG24"/>
      <c r="UYH24"/>
      <c r="UYI24"/>
      <c r="UYJ24"/>
      <c r="UYK24"/>
      <c r="UYL24"/>
      <c r="UYM24"/>
      <c r="UYN24"/>
      <c r="UYO24"/>
      <c r="UYP24"/>
      <c r="UYQ24"/>
      <c r="UYR24"/>
      <c r="UYS24"/>
      <c r="UYT24"/>
      <c r="UYU24"/>
      <c r="UYV24"/>
      <c r="UYW24"/>
      <c r="UYX24"/>
      <c r="UYY24"/>
      <c r="UYZ24"/>
      <c r="UZA24"/>
      <c r="UZB24"/>
      <c r="UZC24"/>
      <c r="UZD24"/>
      <c r="UZE24"/>
      <c r="UZF24"/>
      <c r="UZG24"/>
      <c r="UZH24"/>
      <c r="UZI24"/>
      <c r="UZJ24"/>
      <c r="UZK24"/>
      <c r="UZL24"/>
      <c r="UZM24"/>
      <c r="UZN24"/>
      <c r="UZO24"/>
      <c r="UZP24"/>
      <c r="UZQ24"/>
      <c r="UZR24"/>
      <c r="UZS24"/>
      <c r="UZT24"/>
      <c r="UZU24"/>
      <c r="UZV24"/>
      <c r="UZW24"/>
      <c r="UZX24"/>
      <c r="UZY24"/>
      <c r="UZZ24"/>
      <c r="VAA24"/>
      <c r="VAB24"/>
      <c r="VAC24"/>
      <c r="VAD24"/>
      <c r="VAE24"/>
      <c r="VAF24"/>
      <c r="VAG24"/>
      <c r="VAH24"/>
      <c r="VAI24"/>
      <c r="VAJ24"/>
      <c r="VAK24"/>
      <c r="VAL24"/>
      <c r="VAM24"/>
      <c r="VAN24"/>
      <c r="VAO24"/>
      <c r="VAP24"/>
      <c r="VAQ24"/>
      <c r="VAR24"/>
      <c r="VAS24"/>
      <c r="VAT24"/>
      <c r="VAU24"/>
      <c r="VAV24"/>
      <c r="VAW24"/>
      <c r="VAX24"/>
      <c r="VAY24"/>
      <c r="VAZ24"/>
      <c r="VBA24"/>
      <c r="VBB24"/>
      <c r="VBC24"/>
      <c r="VBD24"/>
      <c r="VBE24"/>
      <c r="VBF24"/>
      <c r="VBG24"/>
      <c r="VBH24"/>
      <c r="VBI24"/>
      <c r="VBJ24"/>
      <c r="VBK24"/>
      <c r="VBL24"/>
      <c r="VBM24"/>
      <c r="VBN24"/>
      <c r="VBO24"/>
      <c r="VBP24"/>
      <c r="VBQ24"/>
      <c r="VBR24"/>
      <c r="VBS24"/>
      <c r="VBT24"/>
      <c r="VBU24"/>
      <c r="VBV24"/>
      <c r="VBW24"/>
      <c r="VBX24"/>
      <c r="VBY24"/>
      <c r="VBZ24"/>
      <c r="VCA24"/>
      <c r="VCB24"/>
      <c r="VCC24"/>
      <c r="VCD24"/>
      <c r="VCE24"/>
      <c r="VCF24"/>
      <c r="VCG24"/>
      <c r="VCH24"/>
      <c r="VCI24"/>
      <c r="VCJ24"/>
      <c r="VCK24"/>
      <c r="VCL24"/>
      <c r="VCM24"/>
      <c r="VCN24"/>
      <c r="VCO24"/>
      <c r="VCP24"/>
      <c r="VCQ24"/>
      <c r="VCR24"/>
      <c r="VCS24"/>
      <c r="VCT24"/>
      <c r="VCU24"/>
      <c r="VCV24"/>
      <c r="VCW24"/>
      <c r="VCX24"/>
      <c r="VCY24"/>
      <c r="VCZ24"/>
      <c r="VDA24"/>
      <c r="VDB24"/>
      <c r="VDC24"/>
      <c r="VDD24"/>
      <c r="VDE24"/>
      <c r="VDF24"/>
      <c r="VDG24"/>
      <c r="VDH24"/>
      <c r="VDI24"/>
      <c r="VDJ24"/>
      <c r="VDK24"/>
      <c r="VDL24"/>
      <c r="VDM24"/>
      <c r="VDN24"/>
      <c r="VDO24"/>
      <c r="VDP24"/>
      <c r="VDQ24"/>
      <c r="VDR24"/>
      <c r="VDS24"/>
      <c r="VDT24"/>
      <c r="VDU24"/>
      <c r="VDV24"/>
      <c r="VDW24"/>
      <c r="VDX24"/>
      <c r="VDY24"/>
      <c r="VDZ24"/>
      <c r="VEA24"/>
      <c r="VEB24"/>
      <c r="VEC24"/>
      <c r="VED24"/>
      <c r="VEE24"/>
      <c r="VEF24"/>
      <c r="VEG24"/>
      <c r="VEH24"/>
      <c r="VEI24"/>
      <c r="VEJ24"/>
      <c r="VEK24"/>
      <c r="VEL24"/>
      <c r="VEM24"/>
      <c r="VEN24"/>
      <c r="VEO24"/>
      <c r="VEP24"/>
      <c r="VEQ24"/>
      <c r="VER24"/>
      <c r="VES24"/>
      <c r="VET24"/>
      <c r="VEU24"/>
      <c r="VEV24"/>
      <c r="VEW24"/>
      <c r="VEX24"/>
      <c r="VEY24"/>
      <c r="VEZ24"/>
      <c r="VFA24"/>
      <c r="VFB24"/>
      <c r="VFC24"/>
      <c r="VFD24"/>
      <c r="VFE24"/>
      <c r="VFF24"/>
      <c r="VFG24"/>
      <c r="VFH24"/>
      <c r="VFI24"/>
      <c r="VFJ24"/>
      <c r="VFK24"/>
      <c r="VFL24"/>
      <c r="VFM24"/>
      <c r="VFN24"/>
      <c r="VFO24"/>
      <c r="VFP24"/>
      <c r="VFQ24"/>
      <c r="VFR24"/>
      <c r="VFS24"/>
      <c r="VFT24"/>
      <c r="VFU24"/>
      <c r="VFV24"/>
      <c r="VFW24"/>
      <c r="VFX24"/>
      <c r="VFY24"/>
      <c r="VFZ24"/>
      <c r="VGA24"/>
      <c r="VGB24"/>
      <c r="VGC24"/>
      <c r="VGD24"/>
      <c r="VGE24"/>
      <c r="VGF24"/>
      <c r="VGG24"/>
      <c r="VGH24"/>
      <c r="VGI24"/>
      <c r="VGJ24"/>
      <c r="VGK24"/>
      <c r="VGL24"/>
      <c r="VGM24"/>
      <c r="VGN24"/>
      <c r="VGO24"/>
      <c r="VGP24"/>
      <c r="VGQ24"/>
      <c r="VGR24"/>
      <c r="VGS24"/>
      <c r="VGT24"/>
      <c r="VGU24"/>
      <c r="VGV24"/>
      <c r="VGW24"/>
      <c r="VGX24"/>
      <c r="VGY24"/>
      <c r="VGZ24"/>
      <c r="VHA24"/>
      <c r="VHB24"/>
      <c r="VHC24"/>
      <c r="VHD24"/>
      <c r="VHE24"/>
      <c r="VHF24"/>
      <c r="VHG24"/>
      <c r="VHH24"/>
      <c r="VHI24"/>
      <c r="VHJ24"/>
      <c r="VHK24"/>
      <c r="VHL24"/>
      <c r="VHM24"/>
      <c r="VHN24"/>
      <c r="VHO24"/>
      <c r="VHP24"/>
      <c r="VHQ24"/>
      <c r="VHR24"/>
      <c r="VHS24"/>
      <c r="VHT24"/>
      <c r="VHU24"/>
      <c r="VHV24"/>
      <c r="VHW24"/>
      <c r="VHX24"/>
      <c r="VHY24"/>
      <c r="VHZ24"/>
      <c r="VIA24"/>
      <c r="VIB24"/>
      <c r="VIC24"/>
      <c r="VID24"/>
      <c r="VIE24"/>
      <c r="VIF24"/>
      <c r="VIG24"/>
      <c r="VIH24"/>
      <c r="VII24"/>
      <c r="VIJ24"/>
      <c r="VIK24"/>
      <c r="VIL24"/>
      <c r="VIM24"/>
      <c r="VIN24"/>
      <c r="VIO24"/>
      <c r="VIP24"/>
      <c r="VIQ24"/>
      <c r="VIR24"/>
      <c r="VIS24"/>
      <c r="VIT24"/>
      <c r="VIU24"/>
      <c r="VIV24"/>
      <c r="VIW24"/>
      <c r="VIX24"/>
      <c r="VIY24"/>
      <c r="VIZ24"/>
      <c r="VJA24"/>
      <c r="VJB24"/>
      <c r="VJC24"/>
      <c r="VJD24"/>
      <c r="VJE24"/>
      <c r="VJF24"/>
      <c r="VJG24"/>
      <c r="VJH24"/>
      <c r="VJI24"/>
      <c r="VJJ24"/>
      <c r="VJK24"/>
      <c r="VJL24"/>
      <c r="VJM24"/>
      <c r="VJN24"/>
      <c r="VJO24"/>
      <c r="VJP24"/>
      <c r="VJQ24"/>
      <c r="VJR24"/>
      <c r="VJS24"/>
      <c r="VJT24"/>
      <c r="VJU24"/>
      <c r="VJV24"/>
      <c r="VJW24"/>
      <c r="VJX24"/>
      <c r="VJY24"/>
      <c r="VJZ24"/>
      <c r="VKA24"/>
      <c r="VKB24"/>
      <c r="VKC24"/>
      <c r="VKD24"/>
      <c r="VKE24"/>
      <c r="VKF24"/>
      <c r="VKG24"/>
      <c r="VKH24"/>
      <c r="VKI24"/>
      <c r="VKJ24"/>
      <c r="VKK24"/>
      <c r="VKL24"/>
      <c r="VKM24"/>
      <c r="VKN24"/>
      <c r="VKO24"/>
      <c r="VKP24"/>
      <c r="VKQ24"/>
      <c r="VKR24"/>
      <c r="VKS24"/>
      <c r="VKT24"/>
      <c r="VKU24"/>
      <c r="VKV24"/>
      <c r="VKW24"/>
      <c r="VKX24"/>
      <c r="VKY24"/>
      <c r="VKZ24"/>
      <c r="VLA24"/>
      <c r="VLB24"/>
      <c r="VLC24"/>
      <c r="VLD24"/>
      <c r="VLE24"/>
      <c r="VLF24"/>
      <c r="VLG24"/>
      <c r="VLH24"/>
      <c r="VLI24"/>
      <c r="VLJ24"/>
      <c r="VLK24"/>
      <c r="VLL24"/>
      <c r="VLM24"/>
      <c r="VLN24"/>
      <c r="VLO24"/>
      <c r="VLP24"/>
      <c r="VLQ24"/>
      <c r="VLR24"/>
      <c r="VLS24"/>
      <c r="VLT24"/>
      <c r="VLU24"/>
      <c r="VLV24"/>
      <c r="VLW24"/>
      <c r="VLX24"/>
      <c r="VLY24"/>
      <c r="VLZ24"/>
      <c r="VMA24"/>
      <c r="VMB24"/>
      <c r="VMC24"/>
      <c r="VMD24"/>
      <c r="VME24"/>
      <c r="VMF24"/>
      <c r="VMG24"/>
      <c r="VMH24"/>
      <c r="VMI24"/>
      <c r="VMJ24"/>
      <c r="VMK24"/>
      <c r="VML24"/>
      <c r="VMM24"/>
      <c r="VMN24"/>
      <c r="VMO24"/>
      <c r="VMP24"/>
      <c r="VMQ24"/>
      <c r="VMR24"/>
      <c r="VMS24"/>
      <c r="VMT24"/>
      <c r="VMU24"/>
      <c r="VMV24"/>
      <c r="VMW24"/>
      <c r="VMX24"/>
      <c r="VMY24"/>
      <c r="VMZ24"/>
      <c r="VNA24"/>
      <c r="VNB24"/>
      <c r="VNC24"/>
      <c r="VND24"/>
      <c r="VNE24"/>
      <c r="VNF24"/>
      <c r="VNG24"/>
      <c r="VNH24"/>
      <c r="VNI24"/>
      <c r="VNJ24"/>
      <c r="VNK24"/>
      <c r="VNL24"/>
      <c r="VNM24"/>
      <c r="VNN24"/>
      <c r="VNO24"/>
      <c r="VNP24"/>
      <c r="VNQ24"/>
      <c r="VNR24"/>
      <c r="VNS24"/>
      <c r="VNT24"/>
      <c r="VNU24"/>
      <c r="VNV24"/>
      <c r="VNW24"/>
      <c r="VNX24"/>
      <c r="VNY24"/>
      <c r="VNZ24"/>
      <c r="VOA24"/>
      <c r="VOB24"/>
      <c r="VOC24"/>
      <c r="VOD24"/>
      <c r="VOE24"/>
      <c r="VOF24"/>
      <c r="VOG24"/>
      <c r="VOH24"/>
      <c r="VOI24"/>
      <c r="VOJ24"/>
      <c r="VOK24"/>
      <c r="VOL24"/>
      <c r="VOM24"/>
      <c r="VON24"/>
      <c r="VOO24"/>
      <c r="VOP24"/>
      <c r="VOQ24"/>
      <c r="VOR24"/>
      <c r="VOS24"/>
      <c r="VOT24"/>
      <c r="VOU24"/>
      <c r="VOV24"/>
      <c r="VOW24"/>
      <c r="VOX24"/>
      <c r="VOY24"/>
      <c r="VOZ24"/>
      <c r="VPA24"/>
      <c r="VPB24"/>
      <c r="VPC24"/>
      <c r="VPD24"/>
      <c r="VPE24"/>
      <c r="VPF24"/>
      <c r="VPG24"/>
      <c r="VPH24"/>
      <c r="VPI24"/>
      <c r="VPJ24"/>
      <c r="VPK24"/>
      <c r="VPL24"/>
      <c r="VPM24"/>
      <c r="VPN24"/>
      <c r="VPO24"/>
      <c r="VPP24"/>
      <c r="VPQ24"/>
      <c r="VPR24"/>
      <c r="VPS24"/>
      <c r="VPT24"/>
      <c r="VPU24"/>
      <c r="VPV24"/>
      <c r="VPW24"/>
      <c r="VPX24"/>
      <c r="VPY24"/>
      <c r="VPZ24"/>
      <c r="VQA24"/>
      <c r="VQB24"/>
      <c r="VQC24"/>
      <c r="VQD24"/>
      <c r="VQE24"/>
      <c r="VQF24"/>
      <c r="VQG24"/>
      <c r="VQH24"/>
      <c r="VQI24"/>
      <c r="VQJ24"/>
      <c r="VQK24"/>
      <c r="VQL24"/>
      <c r="VQM24"/>
      <c r="VQN24"/>
      <c r="VQO24"/>
      <c r="VQP24"/>
      <c r="VQQ24"/>
      <c r="VQR24"/>
      <c r="VQS24"/>
      <c r="VQT24"/>
      <c r="VQU24"/>
      <c r="VQV24"/>
      <c r="VQW24"/>
      <c r="VQX24"/>
      <c r="VQY24"/>
      <c r="VQZ24"/>
      <c r="VRA24"/>
      <c r="VRB24"/>
      <c r="VRC24"/>
      <c r="VRD24"/>
      <c r="VRE24"/>
      <c r="VRF24"/>
      <c r="VRG24"/>
      <c r="VRH24"/>
      <c r="VRI24"/>
      <c r="VRJ24"/>
      <c r="VRK24"/>
      <c r="VRL24"/>
      <c r="VRM24"/>
      <c r="VRN24"/>
      <c r="VRO24"/>
      <c r="VRP24"/>
      <c r="VRQ24"/>
      <c r="VRR24"/>
      <c r="VRS24"/>
      <c r="VRT24"/>
      <c r="VRU24"/>
      <c r="VRV24"/>
      <c r="VRW24"/>
      <c r="VRX24"/>
      <c r="VRY24"/>
      <c r="VRZ24"/>
      <c r="VSA24"/>
      <c r="VSB24"/>
      <c r="VSC24"/>
      <c r="VSD24"/>
      <c r="VSE24"/>
      <c r="VSF24"/>
      <c r="VSG24"/>
      <c r="VSH24"/>
      <c r="VSI24"/>
      <c r="VSJ24"/>
      <c r="VSK24"/>
      <c r="VSL24"/>
      <c r="VSM24"/>
      <c r="VSN24"/>
      <c r="VSO24"/>
      <c r="VSP24"/>
      <c r="VSQ24"/>
      <c r="VSR24"/>
      <c r="VSS24"/>
      <c r="VST24"/>
      <c r="VSU24"/>
      <c r="VSV24"/>
      <c r="VSW24"/>
      <c r="VSX24"/>
      <c r="VSY24"/>
      <c r="VSZ24"/>
      <c r="VTA24"/>
      <c r="VTB24"/>
      <c r="VTC24"/>
      <c r="VTD24"/>
      <c r="VTE24"/>
      <c r="VTF24"/>
      <c r="VTG24"/>
      <c r="VTH24"/>
      <c r="VTI24"/>
      <c r="VTJ24"/>
      <c r="VTK24"/>
      <c r="VTL24"/>
      <c r="VTM24"/>
      <c r="VTN24"/>
      <c r="VTO24"/>
      <c r="VTP24"/>
      <c r="VTQ24"/>
      <c r="VTR24"/>
      <c r="VTS24"/>
      <c r="VTT24"/>
      <c r="VTU24"/>
      <c r="VTV24"/>
      <c r="VTW24"/>
      <c r="VTX24"/>
      <c r="VTY24"/>
      <c r="VTZ24"/>
      <c r="VUA24"/>
      <c r="VUB24"/>
      <c r="VUC24"/>
      <c r="VUD24"/>
      <c r="VUE24"/>
      <c r="VUF24"/>
      <c r="VUG24"/>
      <c r="VUH24"/>
      <c r="VUI24"/>
      <c r="VUJ24"/>
      <c r="VUK24"/>
      <c r="VUL24"/>
      <c r="VUM24"/>
      <c r="VUN24"/>
      <c r="VUO24"/>
      <c r="VUP24"/>
      <c r="VUQ24"/>
      <c r="VUR24"/>
      <c r="VUS24"/>
      <c r="VUT24"/>
      <c r="VUU24"/>
      <c r="VUV24"/>
      <c r="VUW24"/>
      <c r="VUX24"/>
      <c r="VUY24"/>
      <c r="VUZ24"/>
      <c r="VVA24"/>
      <c r="VVB24"/>
      <c r="VVC24"/>
      <c r="VVD24"/>
      <c r="VVE24"/>
      <c r="VVF24"/>
      <c r="VVG24"/>
      <c r="VVH24"/>
      <c r="VVI24"/>
      <c r="VVJ24"/>
      <c r="VVK24"/>
      <c r="VVL24"/>
      <c r="VVM24"/>
      <c r="VVN24"/>
      <c r="VVO24"/>
      <c r="VVP24"/>
      <c r="VVQ24"/>
      <c r="VVR24"/>
      <c r="VVS24"/>
      <c r="VVT24"/>
      <c r="VVU24"/>
      <c r="VVV24"/>
      <c r="VVW24"/>
      <c r="VVX24"/>
      <c r="VVY24"/>
      <c r="VVZ24"/>
      <c r="VWA24"/>
      <c r="VWB24"/>
      <c r="VWC24"/>
      <c r="VWD24"/>
      <c r="VWE24"/>
      <c r="VWF24"/>
      <c r="VWG24"/>
      <c r="VWH24"/>
      <c r="VWI24"/>
      <c r="VWJ24"/>
      <c r="VWK24"/>
      <c r="VWL24"/>
      <c r="VWM24"/>
      <c r="VWN24"/>
      <c r="VWO24"/>
      <c r="VWP24"/>
      <c r="VWQ24"/>
      <c r="VWR24"/>
      <c r="VWS24"/>
      <c r="VWT24"/>
      <c r="VWU24"/>
      <c r="VWV24"/>
      <c r="VWW24"/>
      <c r="VWX24"/>
      <c r="VWY24"/>
      <c r="VWZ24"/>
      <c r="VXA24"/>
      <c r="VXB24"/>
      <c r="VXC24"/>
      <c r="VXD24"/>
      <c r="VXE24"/>
      <c r="VXF24"/>
      <c r="VXG24"/>
      <c r="VXH24"/>
      <c r="VXI24"/>
      <c r="VXJ24"/>
      <c r="VXK24"/>
      <c r="VXL24"/>
      <c r="VXM24"/>
      <c r="VXN24"/>
      <c r="VXO24"/>
      <c r="VXP24"/>
      <c r="VXQ24"/>
      <c r="VXR24"/>
      <c r="VXS24"/>
      <c r="VXT24"/>
      <c r="VXU24"/>
      <c r="VXV24"/>
      <c r="VXW24"/>
      <c r="VXX24"/>
      <c r="VXY24"/>
      <c r="VXZ24"/>
      <c r="VYA24"/>
      <c r="VYB24"/>
      <c r="VYC24"/>
      <c r="VYD24"/>
      <c r="VYE24"/>
      <c r="VYF24"/>
      <c r="VYG24"/>
      <c r="VYH24"/>
      <c r="VYI24"/>
      <c r="VYJ24"/>
      <c r="VYK24"/>
      <c r="VYL24"/>
      <c r="VYM24"/>
      <c r="VYN24"/>
      <c r="VYO24"/>
      <c r="VYP24"/>
      <c r="VYQ24"/>
      <c r="VYR24"/>
      <c r="VYS24"/>
      <c r="VYT24"/>
      <c r="VYU24"/>
      <c r="VYV24"/>
      <c r="VYW24"/>
      <c r="VYX24"/>
      <c r="VYY24"/>
      <c r="VYZ24"/>
      <c r="VZA24"/>
      <c r="VZB24"/>
      <c r="VZC24"/>
      <c r="VZD24"/>
      <c r="VZE24"/>
      <c r="VZF24"/>
      <c r="VZG24"/>
      <c r="VZH24"/>
      <c r="VZI24"/>
      <c r="VZJ24"/>
      <c r="VZK24"/>
      <c r="VZL24"/>
      <c r="VZM24"/>
      <c r="VZN24"/>
      <c r="VZO24"/>
      <c r="VZP24"/>
      <c r="VZQ24"/>
      <c r="VZR24"/>
      <c r="VZS24"/>
      <c r="VZT24"/>
      <c r="VZU24"/>
      <c r="VZV24"/>
      <c r="VZW24"/>
      <c r="VZX24"/>
      <c r="VZY24"/>
      <c r="VZZ24"/>
      <c r="WAA24"/>
      <c r="WAB24"/>
      <c r="WAC24"/>
      <c r="WAD24"/>
      <c r="WAE24"/>
      <c r="WAF24"/>
      <c r="WAG24"/>
      <c r="WAH24"/>
      <c r="WAI24"/>
      <c r="WAJ24"/>
      <c r="WAK24"/>
      <c r="WAL24"/>
      <c r="WAM24"/>
      <c r="WAN24"/>
      <c r="WAO24"/>
      <c r="WAP24"/>
      <c r="WAQ24"/>
      <c r="WAR24"/>
      <c r="WAS24"/>
      <c r="WAT24"/>
      <c r="WAU24"/>
      <c r="WAV24"/>
      <c r="WAW24"/>
      <c r="WAX24"/>
      <c r="WAY24"/>
      <c r="WAZ24"/>
      <c r="WBA24"/>
      <c r="WBB24"/>
      <c r="WBC24"/>
      <c r="WBD24"/>
      <c r="WBE24"/>
      <c r="WBF24"/>
      <c r="WBG24"/>
      <c r="WBH24"/>
      <c r="WBI24"/>
      <c r="WBJ24"/>
      <c r="WBK24"/>
      <c r="WBL24"/>
      <c r="WBM24"/>
      <c r="WBN24"/>
      <c r="WBO24"/>
      <c r="WBP24"/>
      <c r="WBQ24"/>
      <c r="WBR24"/>
      <c r="WBS24"/>
      <c r="WBT24"/>
      <c r="WBU24"/>
      <c r="WBV24"/>
      <c r="WBW24"/>
      <c r="WBX24"/>
      <c r="WBY24"/>
      <c r="WBZ24"/>
      <c r="WCA24"/>
      <c r="WCB24"/>
      <c r="WCC24"/>
      <c r="WCD24"/>
      <c r="WCE24"/>
      <c r="WCF24"/>
      <c r="WCG24"/>
      <c r="WCH24"/>
      <c r="WCI24"/>
      <c r="WCJ24"/>
      <c r="WCK24"/>
      <c r="WCL24"/>
      <c r="WCM24"/>
      <c r="WCN24"/>
      <c r="WCO24"/>
      <c r="WCP24"/>
      <c r="WCQ24"/>
      <c r="WCR24"/>
      <c r="WCS24"/>
      <c r="WCT24"/>
      <c r="WCU24"/>
      <c r="WCV24"/>
      <c r="WCW24"/>
      <c r="WCX24"/>
      <c r="WCY24"/>
      <c r="WCZ24"/>
      <c r="WDA24"/>
      <c r="WDB24"/>
      <c r="WDC24"/>
      <c r="WDD24"/>
      <c r="WDE24"/>
      <c r="WDF24"/>
      <c r="WDG24"/>
      <c r="WDH24"/>
      <c r="WDI24"/>
      <c r="WDJ24"/>
      <c r="WDK24"/>
      <c r="WDL24"/>
      <c r="WDM24"/>
      <c r="WDN24"/>
      <c r="WDO24"/>
      <c r="WDP24"/>
      <c r="WDQ24"/>
      <c r="WDR24"/>
      <c r="WDS24"/>
      <c r="WDT24"/>
      <c r="WDU24"/>
      <c r="WDV24"/>
      <c r="WDW24"/>
      <c r="WDX24"/>
      <c r="WDY24"/>
      <c r="WDZ24"/>
      <c r="WEA24"/>
      <c r="WEB24"/>
      <c r="WEC24"/>
      <c r="WED24"/>
      <c r="WEE24"/>
      <c r="WEF24"/>
      <c r="WEG24"/>
      <c r="WEH24"/>
      <c r="WEI24"/>
      <c r="WEJ24"/>
      <c r="WEK24"/>
      <c r="WEL24"/>
      <c r="WEM24"/>
      <c r="WEN24"/>
      <c r="WEO24"/>
      <c r="WEP24"/>
      <c r="WEQ24"/>
      <c r="WER24"/>
      <c r="WES24"/>
      <c r="WET24"/>
      <c r="WEU24"/>
      <c r="WEV24"/>
      <c r="WEW24"/>
      <c r="WEX24"/>
      <c r="WEY24"/>
      <c r="WEZ24"/>
      <c r="WFA24"/>
      <c r="WFB24"/>
      <c r="WFC24"/>
      <c r="WFD24"/>
      <c r="WFE24"/>
      <c r="WFF24"/>
      <c r="WFG24"/>
      <c r="WFH24"/>
      <c r="WFI24"/>
      <c r="WFJ24"/>
      <c r="WFK24"/>
      <c r="WFL24"/>
      <c r="WFM24"/>
      <c r="WFN24"/>
      <c r="WFO24"/>
      <c r="WFP24"/>
      <c r="WFQ24"/>
      <c r="WFR24"/>
      <c r="WFS24"/>
      <c r="WFT24"/>
      <c r="WFU24"/>
      <c r="WFV24"/>
      <c r="WFW24"/>
      <c r="WFX24"/>
      <c r="WFY24"/>
      <c r="WFZ24"/>
      <c r="WGA24"/>
      <c r="WGB24"/>
      <c r="WGC24"/>
      <c r="WGD24"/>
      <c r="WGE24"/>
      <c r="WGF24"/>
      <c r="WGG24"/>
      <c r="WGH24"/>
      <c r="WGI24"/>
      <c r="WGJ24"/>
      <c r="WGK24"/>
      <c r="WGL24"/>
      <c r="WGM24"/>
      <c r="WGN24"/>
      <c r="WGO24"/>
      <c r="WGP24"/>
      <c r="WGQ24"/>
      <c r="WGR24"/>
      <c r="WGS24"/>
      <c r="WGT24"/>
      <c r="WGU24"/>
      <c r="WGV24"/>
      <c r="WGW24"/>
      <c r="WGX24"/>
      <c r="WGY24"/>
      <c r="WGZ24"/>
      <c r="WHA24"/>
      <c r="WHB24"/>
      <c r="WHC24"/>
      <c r="WHD24"/>
      <c r="WHE24"/>
      <c r="WHF24"/>
      <c r="WHG24"/>
      <c r="WHH24"/>
      <c r="WHI24"/>
      <c r="WHJ24"/>
      <c r="WHK24"/>
      <c r="WHL24"/>
      <c r="WHM24"/>
      <c r="WHN24"/>
      <c r="WHO24"/>
      <c r="WHP24"/>
      <c r="WHQ24"/>
      <c r="WHR24"/>
      <c r="WHS24"/>
      <c r="WHT24"/>
      <c r="WHU24"/>
      <c r="WHV24"/>
      <c r="WHW24"/>
      <c r="WHX24"/>
      <c r="WHY24"/>
      <c r="WHZ24"/>
      <c r="WIA24"/>
      <c r="WIB24"/>
      <c r="WIC24"/>
      <c r="WID24"/>
      <c r="WIE24"/>
      <c r="WIF24"/>
      <c r="WIG24"/>
      <c r="WIH24"/>
      <c r="WII24"/>
      <c r="WIJ24"/>
      <c r="WIK24"/>
      <c r="WIL24"/>
      <c r="WIM24"/>
      <c r="WIN24"/>
      <c r="WIO24"/>
      <c r="WIP24"/>
      <c r="WIQ24"/>
      <c r="WIR24"/>
      <c r="WIS24"/>
      <c r="WIT24"/>
      <c r="WIU24"/>
      <c r="WIV24"/>
      <c r="WIW24"/>
      <c r="WIX24"/>
      <c r="WIY24"/>
      <c r="WIZ24"/>
      <c r="WJA24"/>
      <c r="WJB24"/>
      <c r="WJC24"/>
      <c r="WJD24"/>
      <c r="WJE24"/>
      <c r="WJF24"/>
      <c r="WJG24"/>
      <c r="WJH24"/>
      <c r="WJI24"/>
      <c r="WJJ24"/>
      <c r="WJK24"/>
      <c r="WJL24"/>
      <c r="WJM24"/>
      <c r="WJN24"/>
      <c r="WJO24"/>
      <c r="WJP24"/>
      <c r="WJQ24"/>
      <c r="WJR24"/>
      <c r="WJS24"/>
      <c r="WJT24"/>
      <c r="WJU24"/>
      <c r="WJV24"/>
      <c r="WJW24"/>
      <c r="WJX24"/>
      <c r="WJY24"/>
      <c r="WJZ24"/>
      <c r="WKA24"/>
      <c r="WKB24"/>
      <c r="WKC24"/>
      <c r="WKD24"/>
      <c r="WKE24"/>
      <c r="WKF24"/>
      <c r="WKG24"/>
      <c r="WKH24"/>
      <c r="WKI24"/>
      <c r="WKJ24"/>
      <c r="WKK24"/>
      <c r="WKL24"/>
      <c r="WKM24"/>
      <c r="WKN24"/>
      <c r="WKO24"/>
      <c r="WKP24"/>
      <c r="WKQ24"/>
      <c r="WKR24"/>
      <c r="WKS24"/>
      <c r="WKT24"/>
      <c r="WKU24"/>
      <c r="WKV24"/>
      <c r="WKW24"/>
      <c r="WKX24"/>
      <c r="WKY24"/>
      <c r="WKZ24"/>
      <c r="WLA24"/>
      <c r="WLB24"/>
      <c r="WLC24"/>
      <c r="WLD24"/>
      <c r="WLE24"/>
      <c r="WLF24"/>
      <c r="WLG24"/>
      <c r="WLH24"/>
      <c r="WLI24"/>
      <c r="WLJ24"/>
      <c r="WLK24"/>
      <c r="WLL24"/>
      <c r="WLM24"/>
      <c r="WLN24"/>
      <c r="WLO24"/>
      <c r="WLP24"/>
      <c r="WLQ24"/>
      <c r="WLR24"/>
      <c r="WLS24"/>
      <c r="WLT24"/>
      <c r="WLU24"/>
      <c r="WLV24"/>
      <c r="WLW24"/>
      <c r="WLX24"/>
      <c r="WLY24"/>
      <c r="WLZ24"/>
      <c r="WMA24"/>
      <c r="WMB24"/>
      <c r="WMC24"/>
      <c r="WMD24"/>
      <c r="WME24"/>
      <c r="WMF24"/>
      <c r="WMG24"/>
      <c r="WMH24"/>
      <c r="WMI24"/>
      <c r="WMJ24"/>
      <c r="WMK24"/>
      <c r="WML24"/>
      <c r="WMM24"/>
      <c r="WMN24"/>
      <c r="WMO24"/>
      <c r="WMP24"/>
      <c r="WMQ24"/>
      <c r="WMR24"/>
      <c r="WMS24"/>
      <c r="WMT24"/>
      <c r="WMU24"/>
      <c r="WMV24"/>
      <c r="WMW24"/>
      <c r="WMX24"/>
      <c r="WMY24"/>
      <c r="WMZ24"/>
      <c r="WNA24"/>
      <c r="WNB24"/>
      <c r="WNC24"/>
      <c r="WND24"/>
      <c r="WNE24"/>
      <c r="WNF24"/>
      <c r="WNG24"/>
      <c r="WNH24"/>
      <c r="WNI24"/>
      <c r="WNJ24"/>
      <c r="WNK24"/>
      <c r="WNL24"/>
      <c r="WNM24"/>
      <c r="WNN24"/>
      <c r="WNO24"/>
      <c r="WNP24"/>
      <c r="WNQ24"/>
      <c r="WNR24"/>
      <c r="WNS24"/>
      <c r="WNT24"/>
      <c r="WNU24"/>
      <c r="WNV24"/>
      <c r="WNW24"/>
      <c r="WNX24"/>
      <c r="WNY24"/>
      <c r="WNZ24"/>
      <c r="WOA24"/>
      <c r="WOB24"/>
      <c r="WOC24"/>
      <c r="WOD24"/>
      <c r="WOE24"/>
      <c r="WOF24"/>
      <c r="WOG24"/>
      <c r="WOH24"/>
      <c r="WOI24"/>
      <c r="WOJ24"/>
      <c r="WOK24"/>
      <c r="WOL24"/>
      <c r="WOM24"/>
      <c r="WON24"/>
      <c r="WOO24"/>
      <c r="WOP24"/>
      <c r="WOQ24"/>
      <c r="WOR24"/>
      <c r="WOS24"/>
      <c r="WOT24"/>
      <c r="WOU24"/>
      <c r="WOV24"/>
      <c r="WOW24"/>
      <c r="WOX24"/>
      <c r="WOY24"/>
      <c r="WOZ24"/>
      <c r="WPA24"/>
      <c r="WPB24"/>
      <c r="WPC24"/>
      <c r="WPD24"/>
      <c r="WPE24"/>
      <c r="WPF24"/>
      <c r="WPG24"/>
      <c r="WPH24"/>
      <c r="WPI24"/>
      <c r="WPJ24"/>
      <c r="WPK24"/>
      <c r="WPL24"/>
      <c r="WPM24"/>
      <c r="WPN24"/>
      <c r="WPO24"/>
      <c r="WPP24"/>
      <c r="WPQ24"/>
      <c r="WPR24"/>
      <c r="WPS24"/>
      <c r="WPT24"/>
      <c r="WPU24"/>
      <c r="WPV24"/>
      <c r="WPW24"/>
      <c r="WPX24"/>
      <c r="WPY24"/>
      <c r="WPZ24"/>
      <c r="WQA24"/>
      <c r="WQB24"/>
      <c r="WQC24"/>
      <c r="WQD24"/>
      <c r="WQE24"/>
      <c r="WQF24"/>
      <c r="WQG24"/>
      <c r="WQH24"/>
      <c r="WQI24"/>
      <c r="WQJ24"/>
      <c r="WQK24"/>
      <c r="WQL24"/>
      <c r="WQM24"/>
      <c r="WQN24"/>
      <c r="WQO24"/>
      <c r="WQP24"/>
      <c r="WQQ24"/>
      <c r="WQR24"/>
      <c r="WQS24"/>
      <c r="WQT24"/>
      <c r="WQU24"/>
      <c r="WQV24"/>
      <c r="WQW24"/>
      <c r="WQX24"/>
      <c r="WQY24"/>
      <c r="WQZ24"/>
      <c r="WRA24"/>
      <c r="WRB24"/>
      <c r="WRC24"/>
      <c r="WRD24"/>
      <c r="WRE24"/>
      <c r="WRF24"/>
      <c r="WRG24"/>
      <c r="WRH24"/>
      <c r="WRI24"/>
      <c r="WRJ24"/>
      <c r="WRK24"/>
      <c r="WRL24"/>
      <c r="WRM24"/>
      <c r="WRN24"/>
      <c r="WRO24"/>
      <c r="WRP24"/>
      <c r="WRQ24"/>
      <c r="WRR24"/>
      <c r="WRS24"/>
      <c r="WRT24"/>
      <c r="WRU24"/>
      <c r="WRV24"/>
      <c r="WRW24"/>
      <c r="WRX24"/>
      <c r="WRY24"/>
      <c r="WRZ24"/>
      <c r="WSA24"/>
      <c r="WSB24"/>
      <c r="WSC24"/>
      <c r="WSD24"/>
      <c r="WSE24"/>
      <c r="WSF24"/>
      <c r="WSG24"/>
      <c r="WSH24"/>
      <c r="WSI24"/>
      <c r="WSJ24"/>
      <c r="WSK24"/>
      <c r="WSL24"/>
      <c r="WSM24"/>
      <c r="WSN24"/>
      <c r="WSO24"/>
      <c r="WSP24"/>
      <c r="WSQ24"/>
      <c r="WSR24"/>
      <c r="WSS24"/>
      <c r="WST24"/>
      <c r="WSU24"/>
      <c r="WSV24"/>
      <c r="WSW24"/>
      <c r="WSX24"/>
      <c r="WSY24"/>
      <c r="WSZ24"/>
      <c r="WTA24"/>
      <c r="WTB24"/>
      <c r="WTC24"/>
      <c r="WTD24"/>
      <c r="WTE24"/>
      <c r="WTF24"/>
      <c r="WTG24"/>
      <c r="WTH24"/>
      <c r="WTI24"/>
      <c r="WTJ24"/>
      <c r="WTK24"/>
      <c r="WTL24"/>
      <c r="WTM24"/>
      <c r="WTN24"/>
      <c r="WTO24"/>
      <c r="WTP24"/>
      <c r="WTQ24"/>
      <c r="WTR24"/>
      <c r="WTS24"/>
      <c r="WTT24"/>
      <c r="WTU24"/>
      <c r="WTV24"/>
      <c r="WTW24"/>
      <c r="WTX24"/>
      <c r="WTY24"/>
      <c r="WTZ24"/>
      <c r="WUA24"/>
      <c r="WUB24"/>
      <c r="WUC24"/>
      <c r="WUD24"/>
      <c r="WUE24"/>
      <c r="WUF24"/>
      <c r="WUG24"/>
      <c r="WUH24"/>
      <c r="WUI24"/>
      <c r="WUJ24"/>
      <c r="WUK24"/>
      <c r="WUL24"/>
      <c r="WUM24"/>
      <c r="WUN24"/>
      <c r="WUO24"/>
      <c r="WUP24"/>
      <c r="WUQ24"/>
      <c r="WUR24"/>
      <c r="WUS24"/>
      <c r="WUT24"/>
      <c r="WUU24"/>
      <c r="WUV24"/>
      <c r="WUW24"/>
      <c r="WUX24"/>
      <c r="WUY24"/>
      <c r="WUZ24"/>
      <c r="WVA24"/>
      <c r="WVB24"/>
      <c r="WVC24"/>
      <c r="WVD24"/>
      <c r="WVE24"/>
      <c r="WVF24"/>
      <c r="WVG24"/>
      <c r="WVH24"/>
      <c r="WVI24"/>
      <c r="WVJ24"/>
      <c r="WVK24"/>
      <c r="WVL24"/>
      <c r="WVM24"/>
      <c r="WVN24"/>
      <c r="WVO24"/>
      <c r="WVP24"/>
      <c r="WVQ24"/>
      <c r="WVR24"/>
      <c r="WVS24"/>
      <c r="WVT24"/>
      <c r="WVU24"/>
      <c r="WVV24"/>
      <c r="WVW24"/>
      <c r="WVX24"/>
      <c r="WVY24"/>
      <c r="WVZ24"/>
      <c r="WWA24"/>
      <c r="WWB24"/>
      <c r="WWC24"/>
      <c r="WWD24"/>
      <c r="WWE24"/>
      <c r="WWF24"/>
      <c r="WWG24"/>
      <c r="WWH24"/>
      <c r="WWI24"/>
      <c r="WWJ24"/>
      <c r="WWK24"/>
      <c r="WWL24"/>
      <c r="WWM24"/>
      <c r="WWN24"/>
      <c r="WWO24"/>
      <c r="WWP24"/>
      <c r="WWQ24"/>
      <c r="WWR24"/>
      <c r="WWS24"/>
      <c r="WWT24"/>
      <c r="WWU24"/>
      <c r="WWV24"/>
      <c r="WWW24"/>
      <c r="WWX24"/>
      <c r="WWY24"/>
      <c r="WWZ24"/>
      <c r="WXA24"/>
      <c r="WXB24"/>
      <c r="WXC24"/>
      <c r="WXD24"/>
      <c r="WXE24"/>
      <c r="WXF24"/>
      <c r="WXG24"/>
      <c r="WXH24"/>
      <c r="WXI24"/>
      <c r="WXJ24"/>
      <c r="WXK24"/>
      <c r="WXL24"/>
      <c r="WXM24"/>
      <c r="WXN24"/>
      <c r="WXO24"/>
      <c r="WXP24"/>
      <c r="WXQ24"/>
      <c r="WXR24"/>
      <c r="WXS24"/>
      <c r="WXT24"/>
      <c r="WXU24"/>
      <c r="WXV24"/>
      <c r="WXW24"/>
      <c r="WXX24"/>
      <c r="WXY24"/>
      <c r="WXZ24"/>
      <c r="WYA24"/>
      <c r="WYB24"/>
      <c r="WYC24"/>
      <c r="WYD24"/>
      <c r="WYE24"/>
      <c r="WYF24"/>
      <c r="WYG24"/>
      <c r="WYH24"/>
      <c r="WYI24"/>
      <c r="WYJ24"/>
      <c r="WYK24"/>
      <c r="WYL24"/>
      <c r="WYM24"/>
      <c r="WYN24"/>
      <c r="WYO24"/>
      <c r="WYP24"/>
      <c r="WYQ24"/>
      <c r="WYR24"/>
      <c r="WYS24"/>
      <c r="WYT24"/>
      <c r="WYU24"/>
      <c r="WYV24"/>
      <c r="WYW24"/>
      <c r="WYX24"/>
      <c r="WYY24"/>
      <c r="WYZ24"/>
      <c r="WZA24"/>
      <c r="WZB24"/>
      <c r="WZC24"/>
      <c r="WZD24"/>
      <c r="WZE24"/>
      <c r="WZF24"/>
      <c r="WZG24"/>
      <c r="WZH24"/>
      <c r="WZI24"/>
      <c r="WZJ24"/>
      <c r="WZK24"/>
      <c r="WZL24"/>
      <c r="WZM24"/>
      <c r="WZN24"/>
      <c r="WZO24"/>
      <c r="WZP24"/>
      <c r="WZQ24"/>
      <c r="WZR24"/>
      <c r="WZS24"/>
      <c r="WZT24"/>
      <c r="WZU24"/>
      <c r="WZV24"/>
      <c r="WZW24"/>
      <c r="WZX24"/>
      <c r="WZY24"/>
      <c r="WZZ24"/>
      <c r="XAA24"/>
      <c r="XAB24"/>
      <c r="XAC24"/>
      <c r="XAD24"/>
      <c r="XAE24"/>
      <c r="XAF24"/>
      <c r="XAG24"/>
      <c r="XAH24"/>
      <c r="XAI24"/>
      <c r="XAJ24"/>
      <c r="XAK24"/>
      <c r="XAL24"/>
      <c r="XAM24"/>
      <c r="XAN24"/>
      <c r="XAO24"/>
      <c r="XAP24"/>
      <c r="XAQ24"/>
      <c r="XAR24"/>
      <c r="XAS24"/>
      <c r="XAT24"/>
      <c r="XAU24"/>
      <c r="XAV24"/>
      <c r="XAW24"/>
      <c r="XAX24"/>
      <c r="XAY24"/>
      <c r="XAZ24"/>
      <c r="XBA24"/>
      <c r="XBB24"/>
      <c r="XBC24"/>
      <c r="XBD24"/>
      <c r="XBE24"/>
      <c r="XBF24"/>
      <c r="XBG24"/>
      <c r="XBH24"/>
      <c r="XBI24"/>
      <c r="XBJ24"/>
      <c r="XBK24"/>
      <c r="XBL24"/>
      <c r="XBM24"/>
      <c r="XBN24"/>
      <c r="XBO24"/>
      <c r="XBP24"/>
      <c r="XBQ24"/>
      <c r="XBR24"/>
      <c r="XBS24"/>
      <c r="XBT24"/>
      <c r="XBU24"/>
      <c r="XBV24"/>
      <c r="XBW24"/>
      <c r="XBX24"/>
      <c r="XBY24"/>
      <c r="XBZ24"/>
      <c r="XCA24"/>
      <c r="XCB24"/>
      <c r="XCC24"/>
      <c r="XCD24"/>
      <c r="XCE24"/>
      <c r="XCF24"/>
      <c r="XCG24"/>
      <c r="XCH24"/>
      <c r="XCI24"/>
      <c r="XCJ24"/>
      <c r="XCK24"/>
      <c r="XCL24"/>
      <c r="XCM24"/>
      <c r="XCN24"/>
      <c r="XCO24"/>
      <c r="XCP24"/>
      <c r="XCQ24"/>
      <c r="XCR24"/>
      <c r="XCS24"/>
      <c r="XCT24"/>
      <c r="XCU24"/>
      <c r="XCV24"/>
      <c r="XCW24"/>
      <c r="XCX24"/>
      <c r="XCY24"/>
      <c r="XCZ24"/>
      <c r="XDA24"/>
      <c r="XDB24"/>
      <c r="XDC24"/>
      <c r="XDD24"/>
      <c r="XDE24"/>
      <c r="XDF24"/>
      <c r="XDG24"/>
      <c r="XDH24"/>
      <c r="XDI24"/>
      <c r="XDJ24"/>
      <c r="XDK24"/>
      <c r="XDL24"/>
      <c r="XDM24"/>
      <c r="XDN24"/>
      <c r="XDO24"/>
      <c r="XDP24"/>
      <c r="XDQ24"/>
      <c r="XDR24"/>
      <c r="XDS24"/>
      <c r="XDT24"/>
      <c r="XDU24"/>
      <c r="XDV24"/>
      <c r="XDW24"/>
      <c r="XDX24"/>
      <c r="XDY24"/>
      <c r="XDZ24"/>
      <c r="XEA24"/>
      <c r="XEB24"/>
      <c r="XEC24"/>
      <c r="XED24"/>
      <c r="XEE24"/>
      <c r="XEF24"/>
      <c r="XEG24"/>
      <c r="XEH24"/>
      <c r="XEI24"/>
      <c r="XEJ24"/>
      <c r="XEK24"/>
      <c r="XEL24"/>
      <c r="XEM24"/>
      <c r="XEN24"/>
      <c r="XEO24"/>
      <c r="XEP24"/>
      <c r="XEQ24"/>
      <c r="XER24"/>
      <c r="XES24"/>
      <c r="XET24"/>
      <c r="XEU24"/>
      <c r="XEV24"/>
      <c r="XEW24"/>
      <c r="XEX24"/>
      <c r="XEY24"/>
      <c r="XEZ24"/>
    </row>
    <row r="25" spans="1:16380" x14ac:dyDescent="0.35">
      <c r="A25" s="119" t="s">
        <v>104</v>
      </c>
      <c r="B25" s="77" t="s">
        <v>105</v>
      </c>
      <c r="C25" s="77" t="s">
        <v>292</v>
      </c>
      <c r="D25" s="2">
        <v>47500</v>
      </c>
      <c r="E25" s="7">
        <v>0</v>
      </c>
      <c r="F25" s="16">
        <f t="shared" si="0"/>
        <v>0</v>
      </c>
      <c r="G25" s="1" t="s">
        <v>21</v>
      </c>
      <c r="H25" s="22">
        <f t="shared" si="1"/>
        <v>0</v>
      </c>
    </row>
    <row r="26" spans="1:16380" x14ac:dyDescent="0.35">
      <c r="A26" s="77" t="s">
        <v>121</v>
      </c>
      <c r="B26" s="77" t="s">
        <v>102</v>
      </c>
      <c r="C26" s="77" t="s">
        <v>122</v>
      </c>
      <c r="D26" s="2">
        <v>26000</v>
      </c>
      <c r="E26" s="7">
        <v>0</v>
      </c>
      <c r="F26" s="16">
        <f t="shared" si="0"/>
        <v>0</v>
      </c>
      <c r="G26" s="1" t="s">
        <v>21</v>
      </c>
      <c r="H26" s="22">
        <f t="shared" si="1"/>
        <v>0</v>
      </c>
    </row>
    <row r="27" spans="1:16380" x14ac:dyDescent="0.35">
      <c r="A27" s="77" t="s">
        <v>213</v>
      </c>
      <c r="B27" s="77" t="s">
        <v>102</v>
      </c>
      <c r="C27" s="78" t="s">
        <v>319</v>
      </c>
      <c r="D27" s="115">
        <v>4000</v>
      </c>
      <c r="E27" s="7">
        <v>0</v>
      </c>
      <c r="F27" s="16">
        <f t="shared" si="0"/>
        <v>0</v>
      </c>
      <c r="G27" s="1" t="s">
        <v>21</v>
      </c>
      <c r="H27" s="22">
        <f t="shared" si="1"/>
        <v>0</v>
      </c>
    </row>
    <row r="28" spans="1:16380" x14ac:dyDescent="0.35">
      <c r="A28" s="77" t="s">
        <v>215</v>
      </c>
      <c r="B28" s="77" t="s">
        <v>102</v>
      </c>
      <c r="C28" s="77" t="s">
        <v>216</v>
      </c>
      <c r="D28" s="2">
        <v>184000</v>
      </c>
      <c r="E28" s="7">
        <v>0</v>
      </c>
      <c r="F28" s="16">
        <f t="shared" si="0"/>
        <v>0</v>
      </c>
      <c r="G28" s="1" t="s">
        <v>21</v>
      </c>
      <c r="H28" s="22">
        <f t="shared" si="1"/>
        <v>0</v>
      </c>
    </row>
    <row r="29" spans="1:16380" x14ac:dyDescent="0.35">
      <c r="A29" s="77" t="s">
        <v>192</v>
      </c>
      <c r="B29" s="77" t="s">
        <v>102</v>
      </c>
      <c r="C29" s="77" t="s">
        <v>326</v>
      </c>
      <c r="D29" s="2">
        <v>14000</v>
      </c>
      <c r="E29" s="7">
        <v>0</v>
      </c>
      <c r="F29" s="16">
        <f t="shared" si="0"/>
        <v>0</v>
      </c>
      <c r="G29" s="1" t="s">
        <v>21</v>
      </c>
      <c r="H29" s="22">
        <f t="shared" si="1"/>
        <v>0</v>
      </c>
    </row>
    <row r="30" spans="1:16380" ht="16.149999999999999" customHeight="1" x14ac:dyDescent="0.35">
      <c r="A30" s="77" t="s">
        <v>217</v>
      </c>
      <c r="B30" s="77" t="s">
        <v>102</v>
      </c>
      <c r="C30" s="77" t="s">
        <v>327</v>
      </c>
      <c r="D30" s="62">
        <v>70000</v>
      </c>
      <c r="E30" s="7">
        <v>0</v>
      </c>
      <c r="F30" s="16">
        <f t="shared" si="0"/>
        <v>0</v>
      </c>
      <c r="G30" s="1" t="s">
        <v>21</v>
      </c>
      <c r="H30" s="22">
        <f t="shared" si="1"/>
        <v>0</v>
      </c>
    </row>
    <row r="31" spans="1:16380" ht="16.149999999999999" customHeight="1" x14ac:dyDescent="0.35">
      <c r="A31" s="77" t="s">
        <v>219</v>
      </c>
      <c r="B31" s="77" t="s">
        <v>102</v>
      </c>
      <c r="C31" s="77" t="s">
        <v>326</v>
      </c>
      <c r="D31" s="116">
        <v>4000</v>
      </c>
      <c r="E31" s="7">
        <v>0</v>
      </c>
      <c r="F31" s="16">
        <f t="shared" si="0"/>
        <v>0</v>
      </c>
      <c r="G31" s="1" t="s">
        <v>21</v>
      </c>
      <c r="H31" s="22">
        <f t="shared" si="1"/>
        <v>0</v>
      </c>
    </row>
    <row r="32" spans="1:16380" ht="16.149999999999999" customHeight="1" x14ac:dyDescent="0.35">
      <c r="A32" s="77" t="s">
        <v>199</v>
      </c>
      <c r="B32" s="77" t="s">
        <v>102</v>
      </c>
      <c r="C32" s="77" t="s">
        <v>328</v>
      </c>
      <c r="D32" s="62">
        <v>16000</v>
      </c>
      <c r="E32" s="7">
        <v>0</v>
      </c>
      <c r="F32" s="16">
        <f t="shared" si="0"/>
        <v>0</v>
      </c>
      <c r="G32" s="1" t="s">
        <v>21</v>
      </c>
      <c r="H32" s="22">
        <f t="shared" si="1"/>
        <v>0</v>
      </c>
    </row>
    <row r="33" spans="1:9" ht="16.149999999999999" customHeight="1" x14ac:dyDescent="0.35">
      <c r="A33" s="77" t="s">
        <v>201</v>
      </c>
      <c r="B33" s="77" t="s">
        <v>102</v>
      </c>
      <c r="C33" s="77" t="s">
        <v>329</v>
      </c>
      <c r="D33" s="62">
        <v>6000</v>
      </c>
      <c r="E33" s="7">
        <v>0</v>
      </c>
      <c r="F33" s="16">
        <f t="shared" si="0"/>
        <v>0</v>
      </c>
      <c r="G33" s="1" t="s">
        <v>21</v>
      </c>
      <c r="H33" s="22">
        <f t="shared" si="1"/>
        <v>0</v>
      </c>
    </row>
    <row r="34" spans="1:9" ht="16.149999999999999" customHeight="1" x14ac:dyDescent="0.35">
      <c r="A34" s="77" t="s">
        <v>184</v>
      </c>
      <c r="B34" s="77" t="s">
        <v>102</v>
      </c>
      <c r="C34" s="77" t="s">
        <v>330</v>
      </c>
      <c r="D34" s="62">
        <v>10000</v>
      </c>
      <c r="E34" s="7">
        <v>0</v>
      </c>
      <c r="F34" s="16">
        <f t="shared" si="0"/>
        <v>0</v>
      </c>
      <c r="G34" s="1" t="s">
        <v>21</v>
      </c>
      <c r="H34" s="22">
        <f t="shared" si="1"/>
        <v>0</v>
      </c>
    </row>
    <row r="35" spans="1:9" ht="16.149999999999999" customHeight="1" x14ac:dyDescent="0.35">
      <c r="A35" s="142" t="s">
        <v>203</v>
      </c>
      <c r="B35" s="141" t="s">
        <v>102</v>
      </c>
      <c r="C35" s="141" t="s">
        <v>331</v>
      </c>
      <c r="D35" s="62">
        <v>14000</v>
      </c>
      <c r="E35" s="7">
        <v>0</v>
      </c>
      <c r="F35" s="16">
        <f t="shared" ref="F35:F37" si="2">E35/1000</f>
        <v>0</v>
      </c>
      <c r="G35" s="1" t="s">
        <v>21</v>
      </c>
      <c r="H35" s="22">
        <f t="shared" ref="H35:H37" si="3">D35*F35</f>
        <v>0</v>
      </c>
    </row>
    <row r="36" spans="1:9" ht="16.149999999999999" customHeight="1" x14ac:dyDescent="0.35">
      <c r="A36" s="142" t="s">
        <v>155</v>
      </c>
      <c r="B36" s="141" t="s">
        <v>102</v>
      </c>
      <c r="C36" s="141" t="s">
        <v>332</v>
      </c>
      <c r="D36" s="62">
        <v>96000</v>
      </c>
      <c r="E36" s="7">
        <v>0</v>
      </c>
      <c r="F36" s="16">
        <f t="shared" si="2"/>
        <v>0</v>
      </c>
      <c r="G36" s="1" t="s">
        <v>21</v>
      </c>
      <c r="H36" s="22">
        <f t="shared" si="3"/>
        <v>0</v>
      </c>
    </row>
    <row r="37" spans="1:9" ht="16.149999999999999" customHeight="1" x14ac:dyDescent="0.35">
      <c r="A37" s="141" t="s">
        <v>205</v>
      </c>
      <c r="B37" s="141" t="s">
        <v>102</v>
      </c>
      <c r="C37" s="141" t="s">
        <v>333</v>
      </c>
      <c r="D37" s="62">
        <v>20000</v>
      </c>
      <c r="E37" s="7">
        <v>0</v>
      </c>
      <c r="F37" s="16">
        <f t="shared" si="2"/>
        <v>0</v>
      </c>
      <c r="G37" s="1" t="s">
        <v>21</v>
      </c>
      <c r="H37" s="22">
        <f t="shared" si="3"/>
        <v>0</v>
      </c>
    </row>
    <row r="38" spans="1:9" ht="16.149999999999999" customHeight="1" x14ac:dyDescent="0.35">
      <c r="A38" s="77" t="s">
        <v>207</v>
      </c>
      <c r="B38" s="77" t="s">
        <v>102</v>
      </c>
      <c r="C38" s="77" t="s">
        <v>334</v>
      </c>
      <c r="D38" s="62">
        <v>12000</v>
      </c>
      <c r="E38" s="7">
        <v>0</v>
      </c>
      <c r="F38" s="16">
        <f t="shared" si="0"/>
        <v>0</v>
      </c>
      <c r="G38" s="1" t="s">
        <v>21</v>
      </c>
      <c r="H38" s="22">
        <f t="shared" si="1"/>
        <v>0</v>
      </c>
    </row>
    <row r="39" spans="1:9" ht="16.149999999999999" customHeight="1" x14ac:dyDescent="0.35">
      <c r="A39" s="77" t="s">
        <v>209</v>
      </c>
      <c r="B39" s="77" t="s">
        <v>102</v>
      </c>
      <c r="C39" s="77" t="s">
        <v>335</v>
      </c>
      <c r="D39" s="62">
        <v>240000</v>
      </c>
      <c r="E39" s="7">
        <v>0</v>
      </c>
      <c r="F39" s="16">
        <f t="shared" si="0"/>
        <v>0</v>
      </c>
      <c r="G39" s="1" t="s">
        <v>21</v>
      </c>
      <c r="H39" s="22">
        <f t="shared" si="1"/>
        <v>0</v>
      </c>
    </row>
    <row r="40" spans="1:9" ht="16.149999999999999" customHeight="1" x14ac:dyDescent="0.35">
      <c r="A40" s="77" t="s">
        <v>220</v>
      </c>
      <c r="B40" s="77" t="s">
        <v>102</v>
      </c>
      <c r="C40" s="77" t="s">
        <v>336</v>
      </c>
      <c r="D40" s="62">
        <v>6000</v>
      </c>
      <c r="E40" s="7">
        <v>0</v>
      </c>
      <c r="F40" s="16">
        <f t="shared" si="0"/>
        <v>0</v>
      </c>
      <c r="G40" s="1" t="s">
        <v>21</v>
      </c>
      <c r="H40" s="22">
        <f t="shared" si="1"/>
        <v>0</v>
      </c>
    </row>
    <row r="41" spans="1:9" ht="16.149999999999999" customHeight="1" x14ac:dyDescent="0.35">
      <c r="A41" s="77" t="s">
        <v>211</v>
      </c>
      <c r="B41" s="77" t="s">
        <v>102</v>
      </c>
      <c r="C41" s="77" t="s">
        <v>336</v>
      </c>
      <c r="D41" s="62">
        <v>6000</v>
      </c>
      <c r="E41" s="7">
        <v>0</v>
      </c>
      <c r="F41" s="16">
        <f t="shared" si="0"/>
        <v>0</v>
      </c>
      <c r="G41" s="1" t="s">
        <v>21</v>
      </c>
      <c r="H41" s="22">
        <f t="shared" si="1"/>
        <v>0</v>
      </c>
    </row>
    <row r="42" spans="1:9" ht="27.4" customHeight="1" x14ac:dyDescent="0.35">
      <c r="A42" s="11"/>
      <c r="B42" s="12"/>
      <c r="C42" s="12"/>
      <c r="D42" s="63">
        <f>SUM(D18:D41)</f>
        <v>975000</v>
      </c>
      <c r="E42" s="12"/>
      <c r="F42" s="12"/>
      <c r="G42" s="34" t="s">
        <v>22</v>
      </c>
      <c r="H42" s="15">
        <f>SUM(H18:H41)</f>
        <v>0</v>
      </c>
      <c r="I42" s="9"/>
    </row>
    <row r="43" spans="1:9" s="4" customFormat="1" ht="14.5" customHeight="1" x14ac:dyDescent="0.35">
      <c r="A43" s="9"/>
      <c r="B43" s="9"/>
      <c r="C43" s="9"/>
      <c r="D43" s="9"/>
      <c r="E43" s="9"/>
      <c r="F43" s="10"/>
      <c r="G43" s="10"/>
      <c r="H43" s="18"/>
      <c r="I43" s="9"/>
    </row>
    <row r="44" spans="1:9" s="4" customFormat="1" ht="14.5" customHeight="1" x14ac:dyDescent="0.35">
      <c r="A44" s="9"/>
      <c r="B44" s="9"/>
      <c r="C44" s="114" t="s">
        <v>322</v>
      </c>
      <c r="D44" s="139">
        <f>Table154681272[[#Totals],[Quantité à livrer / Delivery quantity]]</f>
        <v>273000</v>
      </c>
      <c r="E44" s="9"/>
      <c r="F44" s="10"/>
      <c r="G44" s="10"/>
      <c r="H44" s="18"/>
      <c r="I44" s="9"/>
    </row>
    <row r="45" spans="1:9" s="4" customFormat="1" ht="14.5" customHeight="1" x14ac:dyDescent="0.35">
      <c r="A45" s="9"/>
      <c r="B45" s="9"/>
      <c r="C45" s="114" t="s">
        <v>323</v>
      </c>
      <c r="D45" s="140">
        <f>Table1546812723[[#Totals],[Quantité à livrer / Delivery quantity]]</f>
        <v>702000</v>
      </c>
      <c r="E45" s="9"/>
      <c r="F45" s="10"/>
      <c r="G45" s="10"/>
      <c r="H45" s="18"/>
      <c r="I45" s="9"/>
    </row>
    <row r="46" spans="1:9" s="4" customFormat="1" ht="14.5" customHeight="1" x14ac:dyDescent="0.35">
      <c r="A46" s="9"/>
      <c r="B46" s="9"/>
      <c r="C46" s="9"/>
      <c r="D46" s="79">
        <f>SUM(D44:D45)</f>
        <v>975000</v>
      </c>
      <c r="E46" s="9"/>
      <c r="F46" s="10"/>
      <c r="G46" s="10"/>
      <c r="H46" s="18"/>
      <c r="I46" s="9"/>
    </row>
    <row r="47" spans="1:9" s="4" customFormat="1" ht="14.5" customHeight="1" x14ac:dyDescent="0.35">
      <c r="A47" s="9"/>
      <c r="B47" s="9"/>
      <c r="C47" s="9"/>
      <c r="D47" s="9"/>
      <c r="E47" s="9"/>
      <c r="F47" s="10"/>
      <c r="G47" s="10"/>
      <c r="H47" s="18"/>
      <c r="I47" s="9"/>
    </row>
    <row r="48" spans="1:9" ht="27.4" customHeight="1" x14ac:dyDescent="0.35">
      <c r="A48" s="150" t="s">
        <v>23</v>
      </c>
      <c r="B48" s="151"/>
      <c r="C48" s="151"/>
      <c r="D48" s="151"/>
      <c r="E48" s="151"/>
      <c r="F48" s="151"/>
      <c r="G48" s="151"/>
      <c r="H48" s="152"/>
      <c r="I48" s="9"/>
    </row>
    <row r="49" spans="1:16380" s="4" customFormat="1" ht="14.5" customHeight="1" x14ac:dyDescent="0.35">
      <c r="A49" s="49" t="s">
        <v>26</v>
      </c>
      <c r="B49" s="41"/>
      <c r="C49" s="41"/>
      <c r="D49" s="41"/>
      <c r="E49" s="41"/>
      <c r="F49" s="41"/>
      <c r="G49" s="41"/>
      <c r="H49" s="41"/>
      <c r="I49" s="29"/>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144"/>
      <c r="BX49" s="144"/>
      <c r="BY49" s="144"/>
      <c r="BZ49" s="144"/>
      <c r="CA49" s="144"/>
      <c r="CB49" s="144"/>
      <c r="CC49" s="144"/>
      <c r="CD49" s="144"/>
      <c r="CE49" s="144"/>
      <c r="CF49" s="144"/>
      <c r="CG49" s="144"/>
      <c r="CH49" s="144"/>
      <c r="CI49" s="144"/>
      <c r="CJ49" s="144"/>
      <c r="CK49" s="144"/>
      <c r="CL49" s="144"/>
      <c r="CM49" s="144"/>
      <c r="CN49" s="144"/>
      <c r="CO49" s="144"/>
      <c r="CP49" s="144"/>
      <c r="CQ49" s="144"/>
      <c r="CR49" s="144"/>
      <c r="CS49" s="144"/>
      <c r="CT49" s="144"/>
      <c r="CU49" s="144"/>
      <c r="CV49" s="144"/>
      <c r="CW49" s="144"/>
      <c r="CX49" s="144"/>
      <c r="CY49" s="144"/>
      <c r="CZ49" s="144"/>
      <c r="DA49" s="144"/>
      <c r="DB49" s="144"/>
      <c r="DC49" s="144"/>
      <c r="DD49" s="144"/>
      <c r="DE49" s="144"/>
      <c r="DF49" s="144"/>
      <c r="DG49" s="144"/>
      <c r="DH49" s="144"/>
      <c r="DI49" s="144"/>
      <c r="DJ49" s="144"/>
      <c r="DK49" s="144"/>
      <c r="DL49" s="144"/>
      <c r="DM49" s="144"/>
      <c r="DN49" s="144"/>
      <c r="DO49" s="144"/>
      <c r="DP49" s="144"/>
      <c r="DQ49" s="144"/>
      <c r="DR49" s="144"/>
      <c r="DS49" s="144"/>
      <c r="DT49" s="144"/>
      <c r="DU49" s="144"/>
      <c r="DV49" s="144"/>
      <c r="DW49" s="144"/>
      <c r="DX49" s="144"/>
      <c r="DY49" s="144"/>
      <c r="DZ49" s="144"/>
      <c r="EA49" s="144"/>
      <c r="EB49" s="144"/>
      <c r="EC49" s="144"/>
      <c r="ED49" s="144"/>
      <c r="EE49" s="144"/>
      <c r="EF49" s="144"/>
      <c r="EG49" s="144"/>
      <c r="EH49" s="144"/>
      <c r="EI49" s="144"/>
      <c r="EJ49" s="144"/>
      <c r="EK49" s="144"/>
      <c r="EL49" s="144"/>
      <c r="EM49" s="144"/>
      <c r="EN49" s="144"/>
      <c r="EO49" s="144"/>
      <c r="EP49" s="144"/>
      <c r="EQ49" s="144"/>
      <c r="ER49" s="144"/>
      <c r="ES49" s="144"/>
      <c r="ET49" s="144"/>
      <c r="EU49" s="144"/>
      <c r="EV49" s="144"/>
      <c r="EW49" s="144"/>
      <c r="EX49" s="144"/>
      <c r="EY49" s="144"/>
      <c r="EZ49" s="144"/>
      <c r="FA49" s="144"/>
      <c r="FB49" s="144"/>
      <c r="FC49" s="144"/>
      <c r="FD49" s="144"/>
      <c r="FE49" s="144"/>
      <c r="FF49" s="144"/>
      <c r="FG49" s="144"/>
      <c r="FH49" s="144"/>
      <c r="FI49" s="144"/>
      <c r="FJ49" s="144"/>
      <c r="FK49" s="144"/>
      <c r="FL49" s="144"/>
      <c r="FM49" s="144"/>
      <c r="FN49" s="144"/>
      <c r="FO49" s="144"/>
      <c r="FP49" s="144"/>
      <c r="FQ49" s="144"/>
      <c r="FR49" s="144"/>
      <c r="FS49" s="144"/>
      <c r="FT49" s="144"/>
      <c r="FU49" s="144"/>
      <c r="FV49" s="144"/>
      <c r="FW49" s="144"/>
      <c r="FX49" s="144"/>
      <c r="FY49" s="144"/>
      <c r="FZ49" s="144"/>
      <c r="GA49" s="144"/>
      <c r="GB49" s="144"/>
      <c r="GC49" s="144"/>
      <c r="GD49" s="144"/>
      <c r="GE49" s="144"/>
      <c r="GF49" s="144"/>
      <c r="GG49" s="144"/>
      <c r="GH49" s="144"/>
      <c r="GI49" s="144"/>
      <c r="GJ49" s="144"/>
      <c r="GK49" s="144"/>
      <c r="GL49" s="144"/>
      <c r="GM49" s="144"/>
      <c r="GN49" s="144"/>
      <c r="GO49" s="144"/>
      <c r="GP49" s="144"/>
      <c r="GQ49" s="144"/>
      <c r="GR49" s="144"/>
      <c r="GS49" s="144"/>
      <c r="GT49" s="144"/>
      <c r="GU49" s="144"/>
      <c r="GV49" s="144"/>
      <c r="GW49" s="144"/>
      <c r="GX49" s="144"/>
      <c r="GY49" s="144"/>
      <c r="GZ49" s="144"/>
      <c r="HA49" s="144"/>
      <c r="HB49" s="144"/>
      <c r="HC49" s="144"/>
      <c r="HD49" s="144"/>
      <c r="HE49" s="144"/>
      <c r="HF49" s="144"/>
      <c r="HG49" s="144"/>
      <c r="HH49" s="144"/>
      <c r="HI49" s="144"/>
      <c r="HJ49" s="144"/>
      <c r="HK49" s="144"/>
      <c r="HL49" s="144"/>
      <c r="HM49" s="144"/>
      <c r="HN49" s="144"/>
      <c r="HO49" s="144"/>
      <c r="HP49" s="144"/>
      <c r="HQ49" s="144"/>
      <c r="HR49" s="144"/>
      <c r="HS49" s="144"/>
      <c r="HT49" s="144"/>
      <c r="HU49" s="144"/>
      <c r="HV49" s="144"/>
      <c r="HW49" s="144"/>
      <c r="HX49" s="144"/>
      <c r="HY49" s="144"/>
      <c r="HZ49" s="144"/>
      <c r="IA49" s="144"/>
      <c r="IB49" s="144"/>
      <c r="IC49" s="144"/>
      <c r="ID49" s="144"/>
      <c r="IE49" s="144"/>
      <c r="IF49" s="144"/>
      <c r="IG49" s="144"/>
      <c r="IH49" s="144"/>
      <c r="II49" s="144"/>
      <c r="IJ49" s="144"/>
      <c r="IK49" s="144"/>
      <c r="IL49" s="144"/>
      <c r="IM49" s="144"/>
      <c r="IN49" s="144"/>
      <c r="IO49" s="144"/>
      <c r="IP49" s="144"/>
      <c r="IQ49" s="144"/>
      <c r="IR49" s="144"/>
      <c r="IS49" s="144"/>
      <c r="IT49" s="144"/>
      <c r="IU49" s="144"/>
      <c r="IV49" s="144"/>
      <c r="IW49" s="144"/>
      <c r="IX49" s="144"/>
      <c r="IY49" s="144"/>
      <c r="IZ49" s="144"/>
      <c r="JA49" s="144"/>
      <c r="JB49" s="144"/>
      <c r="JC49" s="144"/>
      <c r="JD49" s="144"/>
      <c r="JE49" s="144"/>
      <c r="JF49" s="144"/>
      <c r="JG49" s="144"/>
      <c r="JH49" s="144"/>
      <c r="JI49" s="144"/>
      <c r="JJ49" s="144"/>
      <c r="JK49" s="144"/>
      <c r="JL49" s="144"/>
      <c r="JM49" s="144"/>
      <c r="JN49" s="144"/>
      <c r="JO49" s="144"/>
      <c r="JP49" s="144"/>
      <c r="JQ49" s="144"/>
      <c r="JR49" s="144"/>
      <c r="JS49" s="144"/>
      <c r="JT49" s="144"/>
      <c r="JU49" s="144"/>
      <c r="JV49" s="144"/>
      <c r="JW49" s="144"/>
      <c r="JX49" s="144"/>
      <c r="JY49" s="144"/>
      <c r="JZ49" s="144"/>
      <c r="KA49" s="144"/>
      <c r="KB49" s="144"/>
      <c r="KC49" s="144"/>
      <c r="KD49" s="144"/>
      <c r="KE49" s="144"/>
      <c r="KF49" s="144"/>
      <c r="KG49" s="144"/>
      <c r="KH49" s="144"/>
      <c r="KI49" s="144"/>
      <c r="KJ49" s="144"/>
      <c r="KK49" s="144"/>
      <c r="KL49" s="144"/>
      <c r="KM49" s="144"/>
      <c r="KN49" s="144"/>
      <c r="KO49" s="144"/>
      <c r="KP49" s="144"/>
      <c r="KQ49" s="144"/>
      <c r="KR49" s="144"/>
      <c r="KS49" s="144"/>
      <c r="KT49" s="144"/>
      <c r="KU49" s="144"/>
      <c r="KV49" s="144"/>
      <c r="KW49" s="144"/>
      <c r="KX49" s="144"/>
      <c r="KY49" s="144"/>
      <c r="KZ49" s="144"/>
      <c r="LA49" s="144"/>
      <c r="LB49" s="144"/>
      <c r="LC49" s="144"/>
      <c r="LD49" s="144"/>
      <c r="LE49" s="144"/>
      <c r="LF49" s="144"/>
      <c r="LG49" s="144"/>
      <c r="LH49" s="144"/>
      <c r="LI49" s="144"/>
      <c r="LJ49" s="144"/>
      <c r="LK49" s="144"/>
      <c r="LL49" s="144"/>
      <c r="LM49" s="144"/>
      <c r="LN49" s="144"/>
      <c r="LO49" s="144"/>
      <c r="LP49" s="144"/>
      <c r="LQ49" s="144"/>
      <c r="LR49" s="144"/>
      <c r="LS49" s="144"/>
      <c r="LT49" s="144"/>
      <c r="LU49" s="144"/>
      <c r="LV49" s="144"/>
      <c r="LW49" s="144"/>
      <c r="LX49" s="144"/>
      <c r="LY49" s="144"/>
      <c r="LZ49" s="144"/>
      <c r="MA49" s="144"/>
      <c r="MB49" s="144"/>
      <c r="MC49" s="144"/>
      <c r="MD49" s="144"/>
      <c r="ME49" s="144"/>
      <c r="MF49" s="144"/>
      <c r="MG49" s="144"/>
      <c r="MH49" s="144"/>
      <c r="MI49" s="144"/>
      <c r="MJ49" s="144"/>
      <c r="MK49" s="144"/>
      <c r="ML49" s="144"/>
      <c r="MM49" s="144"/>
      <c r="MN49" s="144"/>
      <c r="MO49" s="144"/>
      <c r="MP49" s="144"/>
      <c r="MQ49" s="144"/>
      <c r="MR49" s="144"/>
      <c r="MS49" s="144"/>
      <c r="MT49" s="144"/>
      <c r="MU49" s="144"/>
      <c r="MV49" s="144"/>
      <c r="MW49" s="144"/>
      <c r="MX49" s="144"/>
      <c r="MY49" s="144"/>
      <c r="MZ49" s="144"/>
      <c r="NA49" s="144"/>
      <c r="NB49" s="144"/>
      <c r="NC49" s="144"/>
      <c r="ND49" s="144"/>
      <c r="NE49" s="144"/>
      <c r="NF49" s="144"/>
      <c r="NG49" s="144"/>
      <c r="NH49" s="144"/>
      <c r="NI49" s="144"/>
      <c r="NJ49" s="144"/>
      <c r="NK49" s="144"/>
      <c r="NL49" s="144"/>
      <c r="NM49" s="144"/>
      <c r="NN49" s="144"/>
      <c r="NO49" s="144"/>
      <c r="NP49" s="144"/>
      <c r="NQ49" s="144"/>
      <c r="NR49" s="144"/>
      <c r="NS49" s="144"/>
      <c r="NT49" s="144"/>
      <c r="NU49" s="144"/>
      <c r="NV49" s="144"/>
      <c r="NW49" s="144"/>
      <c r="NX49" s="144"/>
      <c r="NY49" s="144"/>
      <c r="NZ49" s="144"/>
      <c r="OA49" s="144"/>
      <c r="OB49" s="144"/>
      <c r="OC49" s="144"/>
      <c r="OD49" s="144"/>
      <c r="OE49" s="144"/>
      <c r="OF49" s="144"/>
      <c r="OG49" s="144"/>
      <c r="OH49" s="144"/>
      <c r="OI49" s="144"/>
      <c r="OJ49" s="144"/>
      <c r="OK49" s="144"/>
      <c r="OL49" s="144"/>
      <c r="OM49" s="144"/>
      <c r="ON49" s="144"/>
      <c r="OO49" s="144"/>
      <c r="OP49" s="144"/>
      <c r="OQ49" s="144"/>
      <c r="OR49" s="144"/>
      <c r="OS49" s="144"/>
      <c r="OT49" s="144"/>
      <c r="OU49" s="144"/>
      <c r="OV49" s="144"/>
      <c r="OW49" s="144"/>
      <c r="OX49" s="144"/>
      <c r="OY49" s="144"/>
      <c r="OZ49" s="144"/>
      <c r="PA49" s="144"/>
      <c r="PB49" s="144"/>
      <c r="PC49" s="144"/>
      <c r="PD49" s="144"/>
      <c r="PE49" s="144"/>
      <c r="PF49" s="144"/>
      <c r="PG49" s="144"/>
      <c r="PH49" s="144"/>
      <c r="PI49" s="144"/>
      <c r="PJ49" s="144"/>
      <c r="PK49" s="144"/>
      <c r="PL49" s="144"/>
      <c r="PM49" s="144"/>
      <c r="PN49" s="144"/>
      <c r="PO49" s="144"/>
      <c r="PP49" s="144"/>
      <c r="PQ49" s="144"/>
      <c r="PR49" s="144"/>
      <c r="PS49" s="144"/>
      <c r="PT49" s="144"/>
      <c r="PU49" s="144"/>
      <c r="PV49" s="144"/>
      <c r="PW49" s="144"/>
      <c r="PX49" s="144"/>
      <c r="PY49" s="144"/>
      <c r="PZ49" s="144"/>
      <c r="QA49" s="144"/>
      <c r="QB49" s="144"/>
      <c r="QC49" s="144"/>
      <c r="QD49" s="144"/>
      <c r="QE49" s="144"/>
      <c r="QF49" s="144"/>
      <c r="QG49" s="144"/>
      <c r="QH49" s="144"/>
      <c r="QI49" s="144"/>
      <c r="QJ49" s="144"/>
      <c r="QK49" s="144"/>
      <c r="QL49" s="144"/>
      <c r="QM49" s="144"/>
      <c r="QN49" s="144"/>
      <c r="QO49" s="144"/>
      <c r="QP49" s="144"/>
      <c r="QQ49" s="144"/>
      <c r="QR49" s="144"/>
      <c r="QS49" s="144"/>
      <c r="QT49" s="144"/>
      <c r="QU49" s="144"/>
      <c r="QV49" s="144"/>
      <c r="QW49" s="144"/>
      <c r="QX49" s="144"/>
      <c r="QY49" s="144"/>
      <c r="QZ49" s="144"/>
      <c r="RA49" s="144"/>
      <c r="RB49" s="144"/>
      <c r="RC49" s="144"/>
      <c r="RD49" s="144"/>
      <c r="RE49" s="144"/>
      <c r="RF49" s="144"/>
      <c r="RG49" s="144"/>
      <c r="RH49" s="144"/>
      <c r="RI49" s="144"/>
      <c r="RJ49" s="144"/>
      <c r="RK49" s="144"/>
      <c r="RL49" s="144"/>
      <c r="RM49" s="144"/>
      <c r="RN49" s="144"/>
      <c r="RO49" s="144"/>
      <c r="RP49" s="144"/>
      <c r="RQ49" s="144"/>
      <c r="RR49" s="144"/>
      <c r="RS49" s="144"/>
      <c r="RT49" s="144"/>
      <c r="RU49" s="144"/>
      <c r="RV49" s="144"/>
      <c r="RW49" s="144"/>
      <c r="RX49" s="144"/>
      <c r="RY49" s="144"/>
      <c r="RZ49" s="144"/>
      <c r="SA49" s="144"/>
      <c r="SB49" s="144"/>
      <c r="SC49" s="144"/>
      <c r="SD49" s="144"/>
      <c r="SE49" s="144"/>
      <c r="SF49" s="144"/>
      <c r="SG49" s="144"/>
      <c r="SH49" s="144"/>
      <c r="SI49" s="144"/>
      <c r="SJ49" s="144"/>
      <c r="SK49" s="144"/>
      <c r="SL49" s="144"/>
      <c r="SM49" s="144"/>
      <c r="SN49" s="144"/>
      <c r="SO49" s="144"/>
      <c r="SP49" s="144"/>
      <c r="SQ49" s="144"/>
      <c r="SR49" s="144"/>
      <c r="SS49" s="144"/>
      <c r="ST49" s="144"/>
      <c r="SU49" s="144"/>
      <c r="SV49" s="144"/>
      <c r="SW49" s="144"/>
      <c r="SX49" s="144"/>
      <c r="SY49" s="144"/>
      <c r="SZ49" s="144"/>
      <c r="TA49" s="144"/>
      <c r="TB49" s="144"/>
      <c r="TC49" s="144"/>
      <c r="TD49" s="144"/>
      <c r="TE49" s="144"/>
      <c r="TF49" s="144"/>
      <c r="TG49" s="144"/>
      <c r="TH49" s="144"/>
      <c r="TI49" s="144"/>
      <c r="TJ49" s="144"/>
      <c r="TK49" s="144"/>
      <c r="TL49" s="144"/>
      <c r="TM49" s="144"/>
      <c r="TN49" s="144"/>
      <c r="TO49" s="144"/>
      <c r="TP49" s="144"/>
      <c r="TQ49" s="144"/>
      <c r="TR49" s="144"/>
      <c r="TS49" s="144"/>
      <c r="TT49" s="144"/>
      <c r="TU49" s="144"/>
      <c r="TV49" s="144"/>
      <c r="TW49" s="144"/>
      <c r="TX49" s="144"/>
      <c r="TY49" s="144"/>
      <c r="TZ49" s="144"/>
      <c r="UA49" s="144"/>
      <c r="UB49" s="144"/>
      <c r="UC49" s="144"/>
      <c r="UD49" s="144"/>
      <c r="UE49" s="144"/>
      <c r="UF49" s="144"/>
      <c r="UG49" s="144"/>
      <c r="UH49" s="144"/>
      <c r="UI49" s="144"/>
      <c r="UJ49" s="144"/>
      <c r="UK49" s="144"/>
      <c r="UL49" s="144"/>
      <c r="UM49" s="144"/>
      <c r="UN49" s="144"/>
      <c r="UO49" s="144"/>
      <c r="UP49" s="144"/>
      <c r="UQ49" s="144"/>
      <c r="UR49" s="144"/>
      <c r="US49" s="144"/>
      <c r="UT49" s="144"/>
      <c r="UU49" s="144"/>
      <c r="UV49" s="144"/>
      <c r="UW49" s="144"/>
      <c r="UX49" s="144"/>
      <c r="UY49" s="144"/>
      <c r="UZ49" s="144"/>
      <c r="VA49" s="144"/>
      <c r="VB49" s="144"/>
      <c r="VC49" s="144"/>
      <c r="VD49" s="144"/>
      <c r="VE49" s="144"/>
      <c r="VF49" s="144"/>
      <c r="VG49" s="144"/>
      <c r="VH49" s="144"/>
      <c r="VI49" s="144"/>
      <c r="VJ49" s="144"/>
      <c r="VK49" s="144"/>
      <c r="VL49" s="144"/>
      <c r="VM49" s="144"/>
      <c r="VN49" s="144"/>
      <c r="VO49" s="144"/>
      <c r="VP49" s="144"/>
      <c r="VQ49" s="144"/>
      <c r="VR49" s="144"/>
      <c r="VS49" s="144"/>
      <c r="VT49" s="144"/>
      <c r="VU49" s="144"/>
      <c r="VV49" s="144"/>
      <c r="VW49" s="144"/>
      <c r="VX49" s="144"/>
      <c r="VY49" s="144"/>
      <c r="VZ49" s="144"/>
      <c r="WA49" s="144"/>
      <c r="WB49" s="144"/>
      <c r="WC49" s="144"/>
      <c r="WD49" s="144"/>
      <c r="WE49" s="144"/>
      <c r="WF49" s="144"/>
      <c r="WG49" s="144"/>
      <c r="WH49" s="144"/>
      <c r="WI49" s="144"/>
      <c r="WJ49" s="144"/>
      <c r="WK49" s="144"/>
      <c r="WL49" s="144"/>
      <c r="WM49" s="144"/>
      <c r="WN49" s="144"/>
      <c r="WO49" s="144"/>
      <c r="WP49" s="144"/>
      <c r="WQ49" s="144"/>
      <c r="WR49" s="144"/>
      <c r="WS49" s="144"/>
      <c r="WT49" s="144"/>
      <c r="WU49" s="144"/>
      <c r="WV49" s="144"/>
      <c r="WW49" s="144"/>
      <c r="WX49" s="144"/>
      <c r="WY49" s="144"/>
      <c r="WZ49" s="144"/>
      <c r="XA49" s="144"/>
      <c r="XB49" s="144"/>
      <c r="XC49" s="144"/>
      <c r="XD49" s="144"/>
      <c r="XE49" s="144"/>
      <c r="XF49" s="144"/>
      <c r="XG49" s="144"/>
      <c r="XH49" s="144"/>
      <c r="XI49" s="144"/>
      <c r="XJ49" s="144"/>
      <c r="XK49" s="144"/>
      <c r="XL49" s="144"/>
      <c r="XM49" s="144"/>
      <c r="XN49" s="144"/>
      <c r="XO49" s="144"/>
      <c r="XP49" s="144"/>
      <c r="XQ49" s="144"/>
      <c r="XR49" s="144"/>
      <c r="XS49" s="144"/>
      <c r="XT49" s="144"/>
      <c r="XU49" s="144"/>
      <c r="XV49" s="144"/>
      <c r="XW49" s="144"/>
      <c r="XX49" s="144"/>
      <c r="XY49" s="144"/>
      <c r="XZ49" s="144"/>
      <c r="YA49" s="144"/>
      <c r="YB49" s="144"/>
      <c r="YC49" s="144"/>
      <c r="YD49" s="144"/>
      <c r="YE49" s="144"/>
      <c r="YF49" s="144"/>
      <c r="YG49" s="144"/>
      <c r="YH49" s="144"/>
      <c r="YI49" s="144"/>
      <c r="YJ49" s="144"/>
      <c r="YK49" s="144"/>
      <c r="YL49" s="144"/>
      <c r="YM49" s="144"/>
      <c r="YN49" s="144"/>
      <c r="YO49" s="144"/>
      <c r="YP49" s="144"/>
      <c r="YQ49" s="144"/>
      <c r="YR49" s="144"/>
      <c r="YS49" s="144"/>
      <c r="YT49" s="144"/>
      <c r="YU49" s="144"/>
      <c r="YV49" s="144"/>
      <c r="YW49" s="144"/>
      <c r="YX49" s="144"/>
      <c r="YY49" s="144"/>
      <c r="YZ49" s="144"/>
      <c r="ZA49" s="144"/>
      <c r="ZB49" s="144"/>
      <c r="ZC49" s="144"/>
      <c r="ZD49" s="144"/>
      <c r="ZE49" s="144"/>
      <c r="ZF49" s="144"/>
      <c r="ZG49" s="144"/>
      <c r="ZH49" s="144"/>
      <c r="ZI49" s="144"/>
      <c r="ZJ49" s="144"/>
      <c r="ZK49" s="144"/>
      <c r="ZL49" s="144"/>
      <c r="ZM49" s="144"/>
      <c r="ZN49" s="144"/>
      <c r="ZO49" s="144"/>
      <c r="ZP49" s="144"/>
      <c r="ZQ49" s="144"/>
      <c r="ZR49" s="144"/>
      <c r="ZS49" s="144"/>
      <c r="ZT49" s="144"/>
      <c r="ZU49" s="144"/>
      <c r="ZV49" s="144"/>
      <c r="ZW49" s="144"/>
      <c r="ZX49" s="144"/>
      <c r="ZY49" s="144"/>
      <c r="ZZ49" s="144"/>
      <c r="AAA49" s="144"/>
      <c r="AAB49" s="144"/>
      <c r="AAC49" s="144"/>
      <c r="AAD49" s="144"/>
      <c r="AAE49" s="144"/>
      <c r="AAF49" s="144"/>
      <c r="AAG49" s="144"/>
      <c r="AAH49" s="144"/>
      <c r="AAI49" s="144"/>
      <c r="AAJ49" s="144"/>
      <c r="AAK49" s="144"/>
      <c r="AAL49" s="144"/>
      <c r="AAM49" s="144"/>
      <c r="AAN49" s="144"/>
      <c r="AAO49" s="144"/>
      <c r="AAP49" s="144"/>
      <c r="AAQ49" s="144"/>
      <c r="AAR49" s="144"/>
      <c r="AAS49" s="144"/>
      <c r="AAT49" s="144"/>
      <c r="AAU49" s="144"/>
      <c r="AAV49" s="144"/>
      <c r="AAW49" s="144"/>
      <c r="AAX49" s="144"/>
      <c r="AAY49" s="144"/>
      <c r="AAZ49" s="144"/>
      <c r="ABA49" s="144"/>
      <c r="ABB49" s="144"/>
      <c r="ABC49" s="144"/>
      <c r="ABD49" s="144"/>
      <c r="ABE49" s="144"/>
      <c r="ABF49" s="144"/>
      <c r="ABG49" s="144"/>
      <c r="ABH49" s="144"/>
      <c r="ABI49" s="144"/>
      <c r="ABJ49" s="144"/>
      <c r="ABK49" s="144"/>
      <c r="ABL49" s="144"/>
      <c r="ABM49" s="144"/>
      <c r="ABN49" s="144"/>
      <c r="ABO49" s="144"/>
      <c r="ABP49" s="144"/>
      <c r="ABQ49" s="144"/>
      <c r="ABR49" s="144"/>
      <c r="ABS49" s="144"/>
      <c r="ABT49" s="144"/>
      <c r="ABU49" s="144"/>
      <c r="ABV49" s="144"/>
      <c r="ABW49" s="144"/>
      <c r="ABX49" s="144"/>
      <c r="ABY49" s="144"/>
      <c r="ABZ49" s="144"/>
      <c r="ACA49" s="144"/>
      <c r="ACB49" s="144"/>
      <c r="ACC49" s="144"/>
      <c r="ACD49" s="144"/>
      <c r="ACE49" s="144"/>
      <c r="ACF49" s="144"/>
      <c r="ACG49" s="144"/>
      <c r="ACH49" s="144"/>
      <c r="ACI49" s="144"/>
      <c r="ACJ49" s="144"/>
      <c r="ACK49" s="144"/>
      <c r="ACL49" s="144"/>
      <c r="ACM49" s="144"/>
      <c r="ACN49" s="144"/>
      <c r="ACO49" s="144"/>
      <c r="ACP49" s="144"/>
      <c r="ACQ49" s="144"/>
      <c r="ACR49" s="144"/>
      <c r="ACS49" s="144"/>
      <c r="ACT49" s="144"/>
      <c r="ACU49" s="144"/>
      <c r="ACV49" s="144"/>
      <c r="ACW49" s="144"/>
      <c r="ACX49" s="144"/>
      <c r="ACY49" s="144"/>
      <c r="ACZ49" s="144"/>
      <c r="ADA49" s="144"/>
      <c r="ADB49" s="144"/>
      <c r="ADC49" s="144"/>
      <c r="ADD49" s="144"/>
      <c r="ADE49" s="144"/>
      <c r="ADF49" s="144"/>
      <c r="ADG49" s="144"/>
      <c r="ADH49" s="144"/>
      <c r="ADI49" s="144"/>
      <c r="ADJ49" s="144"/>
      <c r="ADK49" s="144"/>
      <c r="ADL49" s="144"/>
      <c r="ADM49" s="144"/>
      <c r="ADN49" s="144"/>
      <c r="ADO49" s="144"/>
      <c r="ADP49" s="144"/>
      <c r="ADQ49" s="144"/>
      <c r="ADR49" s="144"/>
      <c r="ADS49" s="144"/>
      <c r="ADT49" s="144"/>
      <c r="ADU49" s="144"/>
      <c r="ADV49" s="144"/>
      <c r="ADW49" s="144"/>
      <c r="ADX49" s="144"/>
      <c r="ADY49" s="144"/>
      <c r="ADZ49" s="144"/>
      <c r="AEA49" s="144"/>
      <c r="AEB49" s="144"/>
      <c r="AEC49" s="144"/>
      <c r="AED49" s="144"/>
      <c r="AEE49" s="144"/>
      <c r="AEF49" s="144"/>
      <c r="AEG49" s="144"/>
      <c r="AEH49" s="144"/>
      <c r="AEI49" s="144"/>
      <c r="AEJ49" s="144"/>
      <c r="AEK49" s="144"/>
      <c r="AEL49" s="144"/>
      <c r="AEM49" s="144"/>
      <c r="AEN49" s="144"/>
      <c r="AEO49" s="144"/>
      <c r="AEP49" s="144"/>
      <c r="AEQ49" s="144"/>
      <c r="AER49" s="144"/>
      <c r="AES49" s="144"/>
      <c r="AET49" s="144"/>
      <c r="AEU49" s="144"/>
      <c r="AEV49" s="144"/>
      <c r="AEW49" s="144"/>
      <c r="AEX49" s="144"/>
      <c r="AEY49" s="144"/>
      <c r="AEZ49" s="144"/>
      <c r="AFA49" s="144"/>
      <c r="AFB49" s="144"/>
      <c r="AFC49" s="144"/>
      <c r="AFD49" s="144"/>
      <c r="AFE49" s="144"/>
      <c r="AFF49" s="144"/>
      <c r="AFG49" s="144"/>
      <c r="AFH49" s="144"/>
      <c r="AFI49" s="144"/>
      <c r="AFJ49" s="144"/>
      <c r="AFK49" s="144"/>
      <c r="AFL49" s="144"/>
      <c r="AFM49" s="144"/>
      <c r="AFN49" s="144"/>
      <c r="AFO49" s="144"/>
      <c r="AFP49" s="144"/>
      <c r="AFQ49" s="144"/>
      <c r="AFR49" s="144"/>
      <c r="AFS49" s="144"/>
      <c r="AFT49" s="144"/>
      <c r="AFU49" s="144"/>
      <c r="AFV49" s="144"/>
      <c r="AFW49" s="144"/>
      <c r="AFX49" s="144"/>
      <c r="AFY49" s="144"/>
      <c r="AFZ49" s="144"/>
      <c r="AGA49" s="144"/>
      <c r="AGB49" s="144"/>
      <c r="AGC49" s="144"/>
      <c r="AGD49" s="144"/>
      <c r="AGE49" s="144"/>
      <c r="AGF49" s="144"/>
      <c r="AGG49" s="144"/>
      <c r="AGH49" s="144"/>
      <c r="AGI49" s="144"/>
      <c r="AGJ49" s="144"/>
      <c r="AGK49" s="144"/>
      <c r="AGL49" s="144"/>
      <c r="AGM49" s="144"/>
      <c r="AGN49" s="144"/>
      <c r="AGO49" s="144"/>
      <c r="AGP49" s="144"/>
      <c r="AGQ49" s="144"/>
      <c r="AGR49" s="144"/>
      <c r="AGS49" s="144"/>
      <c r="AGT49" s="144"/>
      <c r="AGU49" s="144"/>
      <c r="AGV49" s="144"/>
      <c r="AGW49" s="144"/>
      <c r="AGX49" s="144"/>
      <c r="AGY49" s="144"/>
      <c r="AGZ49" s="144"/>
      <c r="AHA49" s="144"/>
      <c r="AHB49" s="144"/>
      <c r="AHC49" s="144"/>
      <c r="AHD49" s="144"/>
      <c r="AHE49" s="144"/>
      <c r="AHF49" s="144"/>
      <c r="AHG49" s="144"/>
      <c r="AHH49" s="144"/>
      <c r="AHI49" s="144"/>
      <c r="AHJ49" s="144"/>
      <c r="AHK49" s="144"/>
      <c r="AHL49" s="144"/>
      <c r="AHM49" s="144"/>
      <c r="AHN49" s="144"/>
      <c r="AHO49" s="144"/>
      <c r="AHP49" s="144"/>
      <c r="AHQ49" s="144"/>
      <c r="AHR49" s="144"/>
      <c r="AHS49" s="144"/>
      <c r="AHT49" s="144"/>
      <c r="AHU49" s="144"/>
      <c r="AHV49" s="144"/>
      <c r="AHW49" s="144"/>
      <c r="AHX49" s="144"/>
      <c r="AHY49" s="144"/>
      <c r="AHZ49" s="144"/>
      <c r="AIA49" s="144"/>
      <c r="AIB49" s="144"/>
      <c r="AIC49" s="144"/>
      <c r="AID49" s="144"/>
      <c r="AIE49" s="144"/>
      <c r="AIF49" s="144"/>
      <c r="AIG49" s="144"/>
      <c r="AIH49" s="144"/>
      <c r="AII49" s="144"/>
      <c r="AIJ49" s="144"/>
      <c r="AIK49" s="144"/>
      <c r="AIL49" s="144"/>
      <c r="AIM49" s="144"/>
      <c r="AIN49" s="144"/>
      <c r="AIO49" s="144"/>
      <c r="AIP49" s="144"/>
      <c r="AIQ49" s="144"/>
      <c r="AIR49" s="144"/>
      <c r="AIS49" s="144"/>
      <c r="AIT49" s="144"/>
      <c r="AIU49" s="144"/>
      <c r="AIV49" s="144"/>
      <c r="AIW49" s="144"/>
      <c r="AIX49" s="144"/>
      <c r="AIY49" s="144"/>
      <c r="AIZ49" s="144"/>
      <c r="AJA49" s="144"/>
      <c r="AJB49" s="144"/>
      <c r="AJC49" s="144"/>
      <c r="AJD49" s="144"/>
      <c r="AJE49" s="144"/>
      <c r="AJF49" s="144"/>
      <c r="AJG49" s="144"/>
      <c r="AJH49" s="144"/>
      <c r="AJI49" s="144"/>
      <c r="AJJ49" s="144"/>
      <c r="AJK49" s="144"/>
      <c r="AJL49" s="144"/>
      <c r="AJM49" s="144"/>
      <c r="AJN49" s="144"/>
      <c r="AJO49" s="144"/>
      <c r="AJP49" s="144"/>
      <c r="AJQ49" s="144"/>
      <c r="AJR49" s="144"/>
      <c r="AJS49" s="144"/>
      <c r="AJT49" s="144"/>
      <c r="AJU49" s="144"/>
      <c r="AJV49" s="144"/>
      <c r="AJW49" s="144"/>
      <c r="AJX49" s="144"/>
      <c r="AJY49" s="144"/>
      <c r="AJZ49" s="144"/>
      <c r="AKA49" s="144"/>
      <c r="AKB49" s="144"/>
      <c r="AKC49" s="144"/>
      <c r="AKD49" s="144"/>
      <c r="AKE49" s="144"/>
      <c r="AKF49" s="144"/>
      <c r="AKG49" s="144"/>
      <c r="AKH49" s="144"/>
      <c r="AKI49" s="144"/>
      <c r="AKJ49" s="144"/>
      <c r="AKK49" s="144"/>
      <c r="AKL49" s="144"/>
      <c r="AKM49" s="144"/>
      <c r="AKN49" s="144"/>
      <c r="AKO49" s="144"/>
      <c r="AKP49" s="144"/>
      <c r="AKQ49" s="144"/>
      <c r="AKR49" s="144"/>
      <c r="AKS49" s="144"/>
      <c r="AKT49" s="144"/>
      <c r="AKU49" s="144"/>
      <c r="AKV49" s="144"/>
      <c r="AKW49" s="144"/>
      <c r="AKX49" s="144"/>
      <c r="AKY49" s="144"/>
      <c r="AKZ49" s="144"/>
      <c r="ALA49" s="144"/>
      <c r="ALB49" s="144"/>
      <c r="ALC49" s="144"/>
      <c r="ALD49" s="144"/>
      <c r="ALE49" s="144"/>
      <c r="ALF49" s="144"/>
      <c r="ALG49" s="144"/>
      <c r="ALH49" s="144"/>
      <c r="ALI49" s="144"/>
      <c r="ALJ49" s="144"/>
      <c r="ALK49" s="144"/>
      <c r="ALL49" s="144"/>
      <c r="ALM49" s="144"/>
      <c r="ALN49" s="144"/>
      <c r="ALO49" s="144"/>
      <c r="ALP49" s="144"/>
      <c r="ALQ49" s="144"/>
      <c r="ALR49" s="144"/>
      <c r="ALS49" s="144"/>
      <c r="ALT49" s="144"/>
      <c r="ALU49" s="144"/>
      <c r="ALV49" s="144"/>
      <c r="ALW49" s="144"/>
      <c r="ALX49" s="144"/>
      <c r="ALY49" s="144"/>
      <c r="ALZ49" s="144"/>
      <c r="AMA49" s="144"/>
      <c r="AMB49" s="144"/>
      <c r="AMC49" s="144"/>
      <c r="AMD49" s="144"/>
      <c r="AME49" s="144"/>
      <c r="AMF49" s="144"/>
      <c r="AMG49" s="144"/>
      <c r="AMH49" s="144"/>
      <c r="AMI49" s="144"/>
      <c r="AMJ49" s="144"/>
      <c r="AMK49" s="144"/>
      <c r="AML49" s="144"/>
      <c r="AMM49" s="144"/>
      <c r="AMN49" s="144"/>
      <c r="AMO49" s="144"/>
      <c r="AMP49" s="144"/>
      <c r="AMQ49" s="144"/>
      <c r="AMR49" s="144"/>
      <c r="AMS49" s="144"/>
      <c r="AMT49" s="144"/>
      <c r="AMU49" s="144"/>
      <c r="AMV49" s="144"/>
      <c r="AMW49" s="144"/>
      <c r="AMX49" s="144"/>
      <c r="AMY49" s="144"/>
      <c r="AMZ49" s="144"/>
      <c r="ANA49" s="144"/>
      <c r="ANB49" s="144"/>
      <c r="ANC49" s="144"/>
      <c r="AND49" s="144"/>
      <c r="ANE49" s="144"/>
      <c r="ANF49" s="144"/>
      <c r="ANG49" s="144"/>
      <c r="ANH49" s="144"/>
      <c r="ANI49" s="144"/>
      <c r="ANJ49" s="144"/>
      <c r="ANK49" s="144"/>
      <c r="ANL49" s="144"/>
      <c r="ANM49" s="144"/>
      <c r="ANN49" s="144"/>
      <c r="ANO49" s="144"/>
      <c r="ANP49" s="144"/>
      <c r="ANQ49" s="144"/>
      <c r="ANR49" s="144"/>
      <c r="ANS49" s="144"/>
      <c r="ANT49" s="144"/>
      <c r="ANU49" s="144"/>
      <c r="ANV49" s="144"/>
      <c r="ANW49" s="144"/>
      <c r="ANX49" s="144"/>
      <c r="ANY49" s="144"/>
      <c r="ANZ49" s="144"/>
      <c r="AOA49" s="144"/>
      <c r="AOB49" s="144"/>
      <c r="AOC49" s="144"/>
      <c r="AOD49" s="144"/>
      <c r="AOE49" s="144"/>
      <c r="AOF49" s="144"/>
      <c r="AOG49" s="144"/>
      <c r="AOH49" s="144"/>
      <c r="AOI49" s="144"/>
      <c r="AOJ49" s="144"/>
      <c r="AOK49" s="144"/>
      <c r="AOL49" s="144"/>
      <c r="AOM49" s="144"/>
      <c r="AON49" s="144"/>
      <c r="AOO49" s="144"/>
      <c r="AOP49" s="144"/>
      <c r="AOQ49" s="144"/>
      <c r="AOR49" s="144"/>
      <c r="AOS49" s="144"/>
      <c r="AOT49" s="144"/>
      <c r="AOU49" s="144"/>
      <c r="AOV49" s="144"/>
      <c r="AOW49" s="144"/>
      <c r="AOX49" s="144"/>
      <c r="AOY49" s="144"/>
      <c r="AOZ49" s="144"/>
      <c r="APA49" s="144"/>
      <c r="APB49" s="144"/>
      <c r="APC49" s="144"/>
      <c r="APD49" s="144"/>
      <c r="APE49" s="144"/>
      <c r="APF49" s="144"/>
      <c r="APG49" s="144"/>
      <c r="APH49" s="144"/>
      <c r="API49" s="144"/>
      <c r="APJ49" s="144"/>
      <c r="APK49" s="144"/>
      <c r="APL49" s="144"/>
      <c r="APM49" s="144"/>
      <c r="APN49" s="144"/>
      <c r="APO49" s="144"/>
      <c r="APP49" s="144"/>
      <c r="APQ49" s="144"/>
      <c r="APR49" s="144"/>
      <c r="APS49" s="144"/>
      <c r="APT49" s="144"/>
      <c r="APU49" s="144"/>
      <c r="APV49" s="144"/>
      <c r="APW49" s="144"/>
      <c r="APX49" s="144"/>
      <c r="APY49" s="144"/>
      <c r="APZ49" s="144"/>
      <c r="AQA49" s="144"/>
      <c r="AQB49" s="144"/>
      <c r="AQC49" s="144"/>
      <c r="AQD49" s="144"/>
      <c r="AQE49" s="144"/>
      <c r="AQF49" s="144"/>
      <c r="AQG49" s="144"/>
      <c r="AQH49" s="144"/>
      <c r="AQI49" s="144"/>
      <c r="AQJ49" s="144"/>
      <c r="AQK49" s="144"/>
      <c r="AQL49" s="144"/>
      <c r="AQM49" s="144"/>
      <c r="AQN49" s="144"/>
      <c r="AQO49" s="144"/>
      <c r="AQP49" s="144"/>
      <c r="AQQ49" s="144"/>
      <c r="AQR49" s="144"/>
      <c r="AQS49" s="144"/>
      <c r="AQT49" s="144"/>
      <c r="AQU49" s="144"/>
      <c r="AQV49" s="144"/>
      <c r="AQW49" s="144"/>
      <c r="AQX49" s="144"/>
      <c r="AQY49" s="144"/>
      <c r="AQZ49" s="144"/>
      <c r="ARA49" s="144"/>
      <c r="ARB49" s="144"/>
      <c r="ARC49" s="144"/>
      <c r="ARD49" s="144"/>
      <c r="ARE49" s="144"/>
      <c r="ARF49" s="144"/>
      <c r="ARG49" s="144"/>
      <c r="ARH49" s="144"/>
      <c r="ARI49" s="144"/>
      <c r="ARJ49" s="144"/>
      <c r="ARK49" s="144"/>
      <c r="ARL49" s="144"/>
      <c r="ARM49" s="144"/>
      <c r="ARN49" s="144"/>
      <c r="ARO49" s="144"/>
      <c r="ARP49" s="144"/>
      <c r="ARQ49" s="144"/>
      <c r="ARR49" s="144"/>
      <c r="ARS49" s="144"/>
      <c r="ART49" s="144"/>
      <c r="ARU49" s="144"/>
      <c r="ARV49" s="144"/>
      <c r="ARW49" s="144"/>
      <c r="ARX49" s="144"/>
      <c r="ARY49" s="144"/>
      <c r="ARZ49" s="144"/>
      <c r="ASA49" s="144"/>
      <c r="ASB49" s="144"/>
      <c r="ASC49" s="144"/>
      <c r="ASD49" s="144"/>
      <c r="ASE49" s="144"/>
      <c r="ASF49" s="144"/>
      <c r="ASG49" s="144"/>
      <c r="ASH49" s="144"/>
      <c r="ASI49" s="144"/>
      <c r="ASJ49" s="144"/>
      <c r="ASK49" s="144"/>
      <c r="ASL49" s="144"/>
      <c r="ASM49" s="144"/>
      <c r="ASN49" s="144"/>
      <c r="ASO49" s="144"/>
      <c r="ASP49" s="144"/>
      <c r="ASQ49" s="144"/>
      <c r="ASR49" s="144"/>
      <c r="ASS49" s="144"/>
      <c r="AST49" s="144"/>
      <c r="ASU49" s="144"/>
      <c r="ASV49" s="144"/>
      <c r="ASW49" s="144"/>
      <c r="ASX49" s="144"/>
      <c r="ASY49" s="144"/>
      <c r="ASZ49" s="144"/>
      <c r="ATA49" s="144"/>
      <c r="ATB49" s="144"/>
      <c r="ATC49" s="144"/>
      <c r="ATD49" s="144"/>
      <c r="ATE49" s="144"/>
      <c r="ATF49" s="144"/>
      <c r="ATG49" s="144"/>
      <c r="ATH49" s="144"/>
      <c r="ATI49" s="144"/>
      <c r="ATJ49" s="144"/>
      <c r="ATK49" s="144"/>
      <c r="ATL49" s="144"/>
      <c r="ATM49" s="144"/>
      <c r="ATN49" s="144"/>
      <c r="ATO49" s="144"/>
      <c r="ATP49" s="144"/>
      <c r="ATQ49" s="144"/>
      <c r="ATR49" s="144"/>
      <c r="ATS49" s="144"/>
      <c r="ATT49" s="144"/>
      <c r="ATU49" s="144"/>
      <c r="ATV49" s="144"/>
      <c r="ATW49" s="144"/>
      <c r="ATX49" s="144"/>
      <c r="ATY49" s="144"/>
      <c r="ATZ49" s="144"/>
      <c r="AUA49" s="144"/>
      <c r="AUB49" s="144"/>
      <c r="AUC49" s="144"/>
      <c r="AUD49" s="144"/>
      <c r="AUE49" s="144"/>
      <c r="AUF49" s="144"/>
      <c r="AUG49" s="144"/>
      <c r="AUH49" s="144"/>
      <c r="AUI49" s="144"/>
      <c r="AUJ49" s="144"/>
      <c r="AUK49" s="144"/>
      <c r="AUL49" s="144"/>
      <c r="AUM49" s="144"/>
      <c r="AUN49" s="144"/>
      <c r="AUO49" s="144"/>
      <c r="AUP49" s="144"/>
      <c r="AUQ49" s="144"/>
      <c r="AUR49" s="144"/>
      <c r="AUS49" s="144"/>
      <c r="AUT49" s="144"/>
      <c r="AUU49" s="144"/>
      <c r="AUV49" s="144"/>
      <c r="AUW49" s="144"/>
      <c r="AUX49" s="144"/>
      <c r="AUY49" s="144"/>
      <c r="AUZ49" s="144"/>
      <c r="AVA49" s="144"/>
      <c r="AVB49" s="144"/>
      <c r="AVC49" s="144"/>
      <c r="AVD49" s="144"/>
      <c r="AVE49" s="144"/>
      <c r="AVF49" s="144"/>
      <c r="AVG49" s="144"/>
      <c r="AVH49" s="144"/>
      <c r="AVI49" s="144"/>
      <c r="AVJ49" s="144"/>
      <c r="AVK49" s="144"/>
      <c r="AVL49" s="144"/>
      <c r="AVM49" s="144"/>
      <c r="AVN49" s="144"/>
      <c r="AVO49" s="144"/>
      <c r="AVP49" s="144"/>
      <c r="AVQ49" s="144"/>
      <c r="AVR49" s="144"/>
      <c r="AVS49" s="144"/>
      <c r="AVT49" s="144"/>
      <c r="AVU49" s="144"/>
      <c r="AVV49" s="144"/>
      <c r="AVW49" s="144"/>
      <c r="AVX49" s="144"/>
      <c r="AVY49" s="144"/>
      <c r="AVZ49" s="144"/>
      <c r="AWA49" s="144"/>
      <c r="AWB49" s="144"/>
      <c r="AWC49" s="144"/>
      <c r="AWD49" s="144"/>
      <c r="AWE49" s="144"/>
      <c r="AWF49" s="144"/>
      <c r="AWG49" s="144"/>
      <c r="AWH49" s="144"/>
      <c r="AWI49" s="144"/>
      <c r="AWJ49" s="144"/>
      <c r="AWK49" s="144"/>
      <c r="AWL49" s="144"/>
      <c r="AWM49" s="144"/>
      <c r="AWN49" s="144"/>
      <c r="AWO49" s="144"/>
      <c r="AWP49" s="144"/>
      <c r="AWQ49" s="144"/>
      <c r="AWR49" s="144"/>
      <c r="AWS49" s="144"/>
      <c r="AWT49" s="144"/>
      <c r="AWU49" s="144"/>
      <c r="AWV49" s="144"/>
      <c r="AWW49" s="144"/>
      <c r="AWX49" s="144"/>
      <c r="AWY49" s="144"/>
      <c r="AWZ49" s="144"/>
      <c r="AXA49" s="144"/>
      <c r="AXB49" s="144"/>
      <c r="AXC49" s="144"/>
      <c r="AXD49" s="144"/>
      <c r="AXE49" s="144"/>
      <c r="AXF49" s="144"/>
      <c r="AXG49" s="144"/>
      <c r="AXH49" s="144"/>
      <c r="AXI49" s="144"/>
      <c r="AXJ49" s="144"/>
      <c r="AXK49" s="144"/>
      <c r="AXL49" s="144"/>
      <c r="AXM49" s="144"/>
      <c r="AXN49" s="144"/>
      <c r="AXO49" s="144"/>
      <c r="AXP49" s="144"/>
      <c r="AXQ49" s="144"/>
      <c r="AXR49" s="144"/>
      <c r="AXS49" s="144"/>
      <c r="AXT49" s="144"/>
      <c r="AXU49" s="144"/>
      <c r="AXV49" s="144"/>
      <c r="AXW49" s="144"/>
      <c r="AXX49" s="144"/>
      <c r="AXY49" s="144"/>
      <c r="AXZ49" s="144"/>
      <c r="AYA49" s="144"/>
      <c r="AYB49" s="144"/>
      <c r="AYC49" s="144"/>
      <c r="AYD49" s="144"/>
      <c r="AYE49" s="144"/>
      <c r="AYF49" s="144"/>
      <c r="AYG49" s="144"/>
      <c r="AYH49" s="144"/>
      <c r="AYI49" s="144"/>
      <c r="AYJ49" s="144"/>
      <c r="AYK49" s="144"/>
      <c r="AYL49" s="144"/>
      <c r="AYM49" s="144"/>
      <c r="AYN49" s="144"/>
      <c r="AYO49" s="144"/>
      <c r="AYP49" s="144"/>
      <c r="AYQ49" s="144"/>
      <c r="AYR49" s="144"/>
      <c r="AYS49" s="144"/>
      <c r="AYT49" s="144"/>
      <c r="AYU49" s="144"/>
      <c r="AYV49" s="144"/>
      <c r="AYW49" s="144"/>
      <c r="AYX49" s="144"/>
      <c r="AYY49" s="144"/>
      <c r="AYZ49" s="144"/>
      <c r="AZA49" s="144"/>
      <c r="AZB49" s="144"/>
      <c r="AZC49" s="144"/>
      <c r="AZD49" s="144"/>
      <c r="AZE49" s="144"/>
      <c r="AZF49" s="144"/>
      <c r="AZG49" s="144"/>
      <c r="AZH49" s="144"/>
      <c r="AZI49" s="144"/>
      <c r="AZJ49" s="144"/>
      <c r="AZK49" s="144"/>
      <c r="AZL49" s="144"/>
      <c r="AZM49" s="144"/>
      <c r="AZN49" s="144"/>
      <c r="AZO49" s="144"/>
      <c r="AZP49" s="144"/>
      <c r="AZQ49" s="144"/>
      <c r="AZR49" s="144"/>
      <c r="AZS49" s="144"/>
      <c r="AZT49" s="144"/>
      <c r="AZU49" s="144"/>
      <c r="AZV49" s="144"/>
      <c r="AZW49" s="144"/>
      <c r="AZX49" s="144"/>
      <c r="AZY49" s="144"/>
      <c r="AZZ49" s="144"/>
      <c r="BAA49" s="144"/>
      <c r="BAB49" s="144"/>
      <c r="BAC49" s="144"/>
      <c r="BAD49" s="144"/>
      <c r="BAE49" s="144"/>
      <c r="BAF49" s="144"/>
      <c r="BAG49" s="144"/>
      <c r="BAH49" s="144"/>
      <c r="BAI49" s="144"/>
      <c r="BAJ49" s="144"/>
      <c r="BAK49" s="144"/>
      <c r="BAL49" s="144"/>
      <c r="BAM49" s="144"/>
      <c r="BAN49" s="144"/>
      <c r="BAO49" s="144"/>
      <c r="BAP49" s="144"/>
      <c r="BAQ49" s="144"/>
      <c r="BAR49" s="144"/>
      <c r="BAS49" s="144"/>
      <c r="BAT49" s="144"/>
      <c r="BAU49" s="144"/>
      <c r="BAV49" s="144"/>
      <c r="BAW49" s="144"/>
      <c r="BAX49" s="144"/>
      <c r="BAY49" s="144"/>
      <c r="BAZ49" s="144"/>
      <c r="BBA49" s="144"/>
      <c r="BBB49" s="144"/>
      <c r="BBC49" s="144"/>
      <c r="BBD49" s="144"/>
      <c r="BBE49" s="144"/>
      <c r="BBF49" s="144"/>
      <c r="BBG49" s="144"/>
      <c r="BBH49" s="144"/>
      <c r="BBI49" s="144"/>
      <c r="BBJ49" s="144"/>
      <c r="BBK49" s="144"/>
      <c r="BBL49" s="144"/>
      <c r="BBM49" s="144"/>
      <c r="BBN49" s="144"/>
      <c r="BBO49" s="144"/>
      <c r="BBP49" s="144"/>
      <c r="BBQ49" s="144"/>
      <c r="BBR49" s="144"/>
      <c r="BBS49" s="144"/>
      <c r="BBT49" s="144"/>
      <c r="BBU49" s="144"/>
      <c r="BBV49" s="144"/>
      <c r="BBW49" s="144"/>
      <c r="BBX49" s="144"/>
      <c r="BBY49" s="144"/>
      <c r="BBZ49" s="144"/>
      <c r="BCA49" s="144"/>
      <c r="BCB49" s="144"/>
      <c r="BCC49" s="144"/>
      <c r="BCD49" s="144"/>
      <c r="BCE49" s="144"/>
      <c r="BCF49" s="144"/>
      <c r="BCG49" s="144"/>
      <c r="BCH49" s="144"/>
      <c r="BCI49" s="144"/>
      <c r="BCJ49" s="144"/>
      <c r="BCK49" s="144"/>
      <c r="BCL49" s="144"/>
      <c r="BCM49" s="144"/>
      <c r="BCN49" s="144"/>
      <c r="BCO49" s="144"/>
      <c r="BCP49" s="144"/>
      <c r="BCQ49" s="144"/>
      <c r="BCR49" s="144"/>
      <c r="BCS49" s="144"/>
      <c r="BCT49" s="144"/>
      <c r="BCU49" s="144"/>
      <c r="BCV49" s="144"/>
      <c r="BCW49" s="144"/>
      <c r="BCX49" s="144"/>
      <c r="BCY49" s="144"/>
      <c r="BCZ49" s="144"/>
      <c r="BDA49" s="144"/>
      <c r="BDB49" s="144"/>
      <c r="BDC49" s="144"/>
      <c r="BDD49" s="144"/>
      <c r="BDE49" s="144"/>
      <c r="BDF49" s="144"/>
      <c r="BDG49" s="144"/>
      <c r="BDH49" s="144"/>
      <c r="BDI49" s="144"/>
      <c r="BDJ49" s="144"/>
      <c r="BDK49" s="144"/>
      <c r="BDL49" s="144"/>
      <c r="BDM49" s="144"/>
      <c r="BDN49" s="144"/>
      <c r="BDO49" s="144"/>
      <c r="BDP49" s="144"/>
      <c r="BDQ49" s="144"/>
      <c r="BDR49" s="144"/>
      <c r="BDS49" s="144"/>
      <c r="BDT49" s="144"/>
      <c r="BDU49" s="144"/>
      <c r="BDV49" s="144"/>
      <c r="BDW49" s="144"/>
      <c r="BDX49" s="144"/>
      <c r="BDY49" s="144"/>
      <c r="BDZ49" s="144"/>
      <c r="BEA49" s="144"/>
      <c r="BEB49" s="144"/>
      <c r="BEC49" s="144"/>
      <c r="BED49" s="144"/>
      <c r="BEE49" s="144"/>
      <c r="BEF49" s="144"/>
      <c r="BEG49" s="144"/>
      <c r="BEH49" s="144"/>
      <c r="BEI49" s="144"/>
      <c r="BEJ49" s="144"/>
      <c r="BEK49" s="144"/>
      <c r="BEL49" s="144"/>
      <c r="BEM49" s="144"/>
      <c r="BEN49" s="144"/>
      <c r="BEO49" s="144"/>
      <c r="BEP49" s="144"/>
      <c r="BEQ49" s="144"/>
      <c r="BER49" s="144"/>
      <c r="BES49" s="144"/>
      <c r="BET49" s="144"/>
      <c r="BEU49" s="144"/>
      <c r="BEV49" s="144"/>
      <c r="BEW49" s="144"/>
      <c r="BEX49" s="144"/>
      <c r="BEY49" s="144"/>
      <c r="BEZ49" s="144"/>
      <c r="BFA49" s="144"/>
      <c r="BFB49" s="144"/>
      <c r="BFC49" s="144"/>
      <c r="BFD49" s="144"/>
      <c r="BFE49" s="144"/>
      <c r="BFF49" s="144"/>
      <c r="BFG49" s="144"/>
      <c r="BFH49" s="144"/>
      <c r="BFI49" s="144"/>
      <c r="BFJ49" s="144"/>
      <c r="BFK49" s="144"/>
      <c r="BFL49" s="144"/>
      <c r="BFM49" s="144"/>
      <c r="BFN49" s="144"/>
      <c r="BFO49" s="144"/>
      <c r="BFP49" s="144"/>
      <c r="BFQ49" s="144"/>
      <c r="BFR49" s="144"/>
      <c r="BFS49" s="144"/>
      <c r="BFT49" s="144"/>
      <c r="BFU49" s="144"/>
      <c r="BFV49" s="144"/>
      <c r="BFW49" s="144"/>
      <c r="BFX49" s="144"/>
      <c r="BFY49" s="144"/>
      <c r="BFZ49" s="144"/>
      <c r="BGA49" s="144"/>
      <c r="BGB49" s="144"/>
      <c r="BGC49" s="144"/>
      <c r="BGD49" s="144"/>
      <c r="BGE49" s="144"/>
      <c r="BGF49" s="144"/>
      <c r="BGG49" s="144"/>
      <c r="BGH49" s="144"/>
      <c r="BGI49" s="144"/>
      <c r="BGJ49" s="144"/>
      <c r="BGK49" s="144"/>
      <c r="BGL49" s="144"/>
      <c r="BGM49" s="144"/>
      <c r="BGN49" s="144"/>
      <c r="BGO49" s="144"/>
      <c r="BGP49" s="144"/>
      <c r="BGQ49" s="144"/>
      <c r="BGR49" s="144"/>
      <c r="BGS49" s="144"/>
      <c r="BGT49" s="144"/>
      <c r="BGU49" s="144"/>
      <c r="BGV49" s="144"/>
      <c r="BGW49" s="144"/>
      <c r="BGX49" s="144"/>
      <c r="BGY49" s="144"/>
      <c r="BGZ49" s="144"/>
      <c r="BHA49" s="144"/>
      <c r="BHB49" s="144"/>
      <c r="BHC49" s="144"/>
      <c r="BHD49" s="144"/>
      <c r="BHE49" s="144"/>
      <c r="BHF49" s="144"/>
      <c r="BHG49" s="144"/>
      <c r="BHH49" s="144"/>
      <c r="BHI49" s="144"/>
      <c r="BHJ49" s="144"/>
      <c r="BHK49" s="144"/>
      <c r="BHL49" s="144"/>
      <c r="BHM49" s="144"/>
      <c r="BHN49" s="144"/>
      <c r="BHO49" s="144"/>
      <c r="BHP49" s="144"/>
      <c r="BHQ49" s="144"/>
      <c r="BHR49" s="144"/>
      <c r="BHS49" s="144"/>
      <c r="BHT49" s="144"/>
      <c r="BHU49" s="144"/>
      <c r="BHV49" s="144"/>
      <c r="BHW49" s="144"/>
      <c r="BHX49" s="144"/>
      <c r="BHY49" s="144"/>
      <c r="BHZ49" s="144"/>
      <c r="BIA49" s="144"/>
      <c r="BIB49" s="144"/>
      <c r="BIC49" s="144"/>
      <c r="BID49" s="144"/>
      <c r="BIE49" s="144"/>
      <c r="BIF49" s="144"/>
      <c r="BIG49" s="144"/>
      <c r="BIH49" s="144"/>
      <c r="BII49" s="144"/>
      <c r="BIJ49" s="144"/>
      <c r="BIK49" s="144"/>
      <c r="BIL49" s="144"/>
      <c r="BIM49" s="144"/>
      <c r="BIN49" s="144"/>
      <c r="BIO49" s="144"/>
      <c r="BIP49" s="144"/>
      <c r="BIQ49" s="144"/>
      <c r="BIR49" s="144"/>
      <c r="BIS49" s="144"/>
      <c r="BIT49" s="144"/>
      <c r="BIU49" s="144"/>
      <c r="BIV49" s="144"/>
      <c r="BIW49" s="144"/>
      <c r="BIX49" s="144"/>
      <c r="BIY49" s="144"/>
      <c r="BIZ49" s="144"/>
      <c r="BJA49" s="144"/>
      <c r="BJB49" s="144"/>
      <c r="BJC49" s="144"/>
      <c r="BJD49" s="144"/>
      <c r="BJE49" s="144"/>
      <c r="BJF49" s="144"/>
      <c r="BJG49" s="144"/>
      <c r="BJH49" s="144"/>
      <c r="BJI49" s="144"/>
      <c r="BJJ49" s="144"/>
      <c r="BJK49" s="144"/>
      <c r="BJL49" s="144"/>
      <c r="BJM49" s="144"/>
      <c r="BJN49" s="144"/>
      <c r="BJO49" s="144"/>
      <c r="BJP49" s="144"/>
      <c r="BJQ49" s="144"/>
      <c r="BJR49" s="144"/>
      <c r="BJS49" s="144"/>
      <c r="BJT49" s="144"/>
      <c r="BJU49" s="144"/>
      <c r="BJV49" s="144"/>
      <c r="BJW49" s="144"/>
      <c r="BJX49" s="144"/>
      <c r="BJY49" s="144"/>
      <c r="BJZ49" s="144"/>
      <c r="BKA49" s="144"/>
      <c r="BKB49" s="144"/>
      <c r="BKC49" s="144"/>
      <c r="BKD49" s="144"/>
      <c r="BKE49" s="144"/>
      <c r="BKF49" s="144"/>
      <c r="BKG49" s="144"/>
      <c r="BKH49" s="144"/>
      <c r="BKI49" s="144"/>
      <c r="BKJ49" s="144"/>
      <c r="BKK49" s="144"/>
      <c r="BKL49" s="144"/>
      <c r="BKM49" s="144"/>
      <c r="BKN49" s="144"/>
      <c r="BKO49" s="144"/>
      <c r="BKP49" s="144"/>
      <c r="BKQ49" s="144"/>
      <c r="BKR49" s="144"/>
      <c r="BKS49" s="144"/>
      <c r="BKT49" s="144"/>
      <c r="BKU49" s="144"/>
      <c r="BKV49" s="144"/>
      <c r="BKW49" s="144"/>
      <c r="BKX49" s="144"/>
      <c r="BKY49" s="144"/>
      <c r="BKZ49" s="144"/>
      <c r="BLA49" s="144"/>
      <c r="BLB49" s="144"/>
      <c r="BLC49" s="144"/>
      <c r="BLD49" s="144"/>
      <c r="BLE49" s="144"/>
      <c r="BLF49" s="144"/>
      <c r="BLG49" s="144"/>
      <c r="BLH49" s="144"/>
      <c r="BLI49" s="144"/>
      <c r="BLJ49" s="144"/>
      <c r="BLK49" s="144"/>
      <c r="BLL49" s="144"/>
      <c r="BLM49" s="144"/>
      <c r="BLN49" s="144"/>
      <c r="BLO49" s="144"/>
      <c r="BLP49" s="144"/>
      <c r="BLQ49" s="144"/>
      <c r="BLR49" s="144"/>
      <c r="BLS49" s="144"/>
      <c r="BLT49" s="144"/>
      <c r="BLU49" s="144"/>
      <c r="BLV49" s="144"/>
      <c r="BLW49" s="144"/>
      <c r="BLX49" s="144"/>
      <c r="BLY49" s="144"/>
      <c r="BLZ49" s="144"/>
      <c r="BMA49" s="144"/>
      <c r="BMB49" s="144"/>
      <c r="BMC49" s="144"/>
      <c r="BMD49" s="144"/>
      <c r="BME49" s="144"/>
      <c r="BMF49" s="144"/>
      <c r="BMG49" s="144"/>
      <c r="BMH49" s="144"/>
      <c r="BMI49" s="144"/>
      <c r="BMJ49" s="144"/>
      <c r="BMK49" s="144"/>
      <c r="BML49" s="144"/>
      <c r="BMM49" s="144"/>
      <c r="BMN49" s="144"/>
      <c r="BMO49" s="144"/>
      <c r="BMP49" s="144"/>
      <c r="BMQ49" s="144"/>
      <c r="BMR49" s="144"/>
      <c r="BMS49" s="144"/>
      <c r="BMT49" s="144"/>
      <c r="BMU49" s="144"/>
      <c r="BMV49" s="144"/>
      <c r="BMW49" s="144"/>
      <c r="BMX49" s="144"/>
      <c r="BMY49" s="144"/>
      <c r="BMZ49" s="144"/>
      <c r="BNA49" s="144"/>
      <c r="BNB49" s="144"/>
      <c r="BNC49" s="144"/>
      <c r="BND49" s="144"/>
      <c r="BNE49" s="144"/>
      <c r="BNF49" s="144"/>
      <c r="BNG49" s="144"/>
      <c r="BNH49" s="144"/>
      <c r="BNI49" s="144"/>
      <c r="BNJ49" s="144"/>
      <c r="BNK49" s="144"/>
      <c r="BNL49" s="144"/>
      <c r="BNM49" s="144"/>
      <c r="BNN49" s="144"/>
      <c r="BNO49" s="144"/>
      <c r="BNP49" s="144"/>
      <c r="BNQ49" s="144"/>
      <c r="BNR49" s="144"/>
      <c r="BNS49" s="144"/>
      <c r="BNT49" s="144"/>
      <c r="BNU49" s="144"/>
      <c r="BNV49" s="144"/>
      <c r="BNW49" s="144"/>
      <c r="BNX49" s="144"/>
      <c r="BNY49" s="144"/>
      <c r="BNZ49" s="144"/>
      <c r="BOA49" s="144"/>
      <c r="BOB49" s="144"/>
      <c r="BOC49" s="144"/>
      <c r="BOD49" s="144"/>
      <c r="BOE49" s="144"/>
      <c r="BOF49" s="144"/>
      <c r="BOG49" s="144"/>
      <c r="BOH49" s="144"/>
      <c r="BOI49" s="144"/>
      <c r="BOJ49" s="144"/>
      <c r="BOK49" s="144"/>
      <c r="BOL49" s="144"/>
      <c r="BOM49" s="144"/>
      <c r="BON49" s="144"/>
      <c r="BOO49" s="144"/>
      <c r="BOP49" s="144"/>
      <c r="BOQ49" s="144"/>
      <c r="BOR49" s="144"/>
      <c r="BOS49" s="144"/>
      <c r="BOT49" s="144"/>
      <c r="BOU49" s="144"/>
      <c r="BOV49" s="144"/>
      <c r="BOW49" s="144"/>
      <c r="BOX49" s="144"/>
      <c r="BOY49" s="144"/>
      <c r="BOZ49" s="144"/>
      <c r="BPA49" s="144"/>
      <c r="BPB49" s="144"/>
      <c r="BPC49" s="144"/>
      <c r="BPD49" s="144"/>
      <c r="BPE49" s="144"/>
      <c r="BPF49" s="144"/>
      <c r="BPG49" s="144"/>
      <c r="BPH49" s="144"/>
      <c r="BPI49" s="144"/>
      <c r="BPJ49" s="144"/>
      <c r="BPK49" s="144"/>
      <c r="BPL49" s="144"/>
      <c r="BPM49" s="144"/>
      <c r="BPN49" s="144"/>
      <c r="BPO49" s="144"/>
      <c r="BPP49" s="144"/>
      <c r="BPQ49" s="144"/>
      <c r="BPR49" s="144"/>
      <c r="BPS49" s="144"/>
      <c r="BPT49" s="144"/>
      <c r="BPU49" s="144"/>
      <c r="BPV49" s="144"/>
      <c r="BPW49" s="144"/>
      <c r="BPX49" s="144"/>
      <c r="BPY49" s="144"/>
      <c r="BPZ49" s="144"/>
      <c r="BQA49" s="144"/>
      <c r="BQB49" s="144"/>
      <c r="BQC49" s="144"/>
      <c r="BQD49" s="144"/>
      <c r="BQE49" s="144"/>
      <c r="BQF49" s="144"/>
      <c r="BQG49" s="144"/>
      <c r="BQH49" s="144"/>
      <c r="BQI49" s="144"/>
      <c r="BQJ49" s="144"/>
      <c r="BQK49" s="144"/>
      <c r="BQL49" s="144"/>
      <c r="BQM49" s="144"/>
      <c r="BQN49" s="144"/>
      <c r="BQO49" s="144"/>
      <c r="BQP49" s="144"/>
      <c r="BQQ49" s="144"/>
      <c r="BQR49" s="144"/>
      <c r="BQS49" s="144"/>
      <c r="BQT49" s="144"/>
      <c r="BQU49" s="144"/>
      <c r="BQV49" s="144"/>
      <c r="BQW49" s="144"/>
      <c r="BQX49" s="144"/>
      <c r="BQY49" s="144"/>
      <c r="BQZ49" s="144"/>
      <c r="BRA49" s="144"/>
      <c r="BRB49" s="144"/>
      <c r="BRC49" s="144"/>
      <c r="BRD49" s="144"/>
      <c r="BRE49" s="144"/>
      <c r="BRF49" s="144"/>
      <c r="BRG49" s="144"/>
      <c r="BRH49" s="144"/>
      <c r="BRI49" s="144"/>
      <c r="BRJ49" s="144"/>
      <c r="BRK49" s="144"/>
      <c r="BRL49" s="144"/>
      <c r="BRM49" s="144"/>
      <c r="BRN49" s="144"/>
      <c r="BRO49" s="144"/>
      <c r="BRP49" s="144"/>
      <c r="BRQ49" s="144"/>
      <c r="BRR49" s="144"/>
      <c r="BRS49" s="144"/>
      <c r="BRT49" s="144"/>
      <c r="BRU49" s="144"/>
      <c r="BRV49" s="144"/>
      <c r="BRW49" s="144"/>
      <c r="BRX49" s="144"/>
      <c r="BRY49" s="144"/>
      <c r="BRZ49" s="144"/>
      <c r="BSA49" s="144"/>
      <c r="BSB49" s="144"/>
      <c r="BSC49" s="144"/>
      <c r="BSD49" s="144"/>
      <c r="BSE49" s="144"/>
      <c r="BSF49" s="144"/>
      <c r="BSG49" s="144"/>
      <c r="BSH49" s="144"/>
      <c r="BSI49" s="144"/>
      <c r="BSJ49" s="144"/>
      <c r="BSK49" s="144"/>
      <c r="BSL49" s="144"/>
      <c r="BSM49" s="144"/>
      <c r="BSN49" s="144"/>
      <c r="BSO49" s="144"/>
      <c r="BSP49" s="144"/>
      <c r="BSQ49" s="144"/>
      <c r="BSR49" s="144"/>
      <c r="BSS49" s="144"/>
      <c r="BST49" s="144"/>
      <c r="BSU49" s="144"/>
      <c r="BSV49" s="144"/>
      <c r="BSW49" s="144"/>
      <c r="BSX49" s="144"/>
      <c r="BSY49" s="144"/>
      <c r="BSZ49" s="144"/>
      <c r="BTA49" s="144"/>
      <c r="BTB49" s="144"/>
      <c r="BTC49" s="144"/>
      <c r="BTD49" s="144"/>
      <c r="BTE49" s="144"/>
      <c r="BTF49" s="144"/>
      <c r="BTG49" s="144"/>
      <c r="BTH49" s="144"/>
      <c r="BTI49" s="144"/>
      <c r="BTJ49" s="144"/>
      <c r="BTK49" s="144"/>
      <c r="BTL49" s="144"/>
      <c r="BTM49" s="144"/>
      <c r="BTN49" s="144"/>
      <c r="BTO49" s="144"/>
      <c r="BTP49" s="144"/>
      <c r="BTQ49" s="144"/>
      <c r="BTR49" s="144"/>
      <c r="BTS49" s="144"/>
      <c r="BTT49" s="144"/>
      <c r="BTU49" s="144"/>
      <c r="BTV49" s="144"/>
      <c r="BTW49" s="144"/>
      <c r="BTX49" s="144"/>
      <c r="BTY49" s="144"/>
      <c r="BTZ49" s="144"/>
      <c r="BUA49" s="144"/>
      <c r="BUB49" s="144"/>
      <c r="BUC49" s="144"/>
      <c r="BUD49" s="144"/>
      <c r="BUE49" s="144"/>
      <c r="BUF49" s="144"/>
      <c r="BUG49" s="144"/>
      <c r="BUH49" s="144"/>
      <c r="BUI49" s="144"/>
      <c r="BUJ49" s="144"/>
      <c r="BUK49" s="144"/>
      <c r="BUL49" s="144"/>
      <c r="BUM49" s="144"/>
      <c r="BUN49" s="144"/>
      <c r="BUO49" s="144"/>
      <c r="BUP49" s="144"/>
      <c r="BUQ49" s="144"/>
      <c r="BUR49" s="144"/>
      <c r="BUS49" s="144"/>
      <c r="BUT49" s="144"/>
      <c r="BUU49" s="144"/>
      <c r="BUV49" s="144"/>
      <c r="BUW49" s="144"/>
      <c r="BUX49" s="144"/>
      <c r="BUY49" s="144"/>
      <c r="BUZ49" s="144"/>
      <c r="BVA49" s="144"/>
      <c r="BVB49" s="144"/>
      <c r="BVC49" s="144"/>
      <c r="BVD49" s="144"/>
      <c r="BVE49" s="144"/>
      <c r="BVF49" s="144"/>
      <c r="BVG49" s="144"/>
      <c r="BVH49" s="144"/>
      <c r="BVI49" s="144"/>
      <c r="BVJ49" s="144"/>
      <c r="BVK49" s="144"/>
      <c r="BVL49" s="144"/>
      <c r="BVM49" s="144"/>
      <c r="BVN49" s="144"/>
      <c r="BVO49" s="144"/>
      <c r="BVP49" s="144"/>
      <c r="BVQ49" s="144"/>
      <c r="BVR49" s="144"/>
      <c r="BVS49" s="144"/>
      <c r="BVT49" s="144"/>
      <c r="BVU49" s="144"/>
      <c r="BVV49" s="144"/>
      <c r="BVW49" s="144"/>
      <c r="BVX49" s="144"/>
      <c r="BVY49" s="144"/>
      <c r="BVZ49" s="144"/>
      <c r="BWA49" s="144"/>
      <c r="BWB49" s="144"/>
      <c r="BWC49" s="144"/>
      <c r="BWD49" s="144"/>
      <c r="BWE49" s="144"/>
      <c r="BWF49" s="144"/>
      <c r="BWG49" s="144"/>
      <c r="BWH49" s="144"/>
      <c r="BWI49" s="144"/>
      <c r="BWJ49" s="144"/>
      <c r="BWK49" s="144"/>
      <c r="BWL49" s="144"/>
      <c r="BWM49" s="144"/>
      <c r="BWN49" s="144"/>
      <c r="BWO49" s="144"/>
      <c r="BWP49" s="144"/>
      <c r="BWQ49" s="144"/>
      <c r="BWR49" s="144"/>
      <c r="BWS49" s="144"/>
      <c r="BWT49" s="144"/>
      <c r="BWU49" s="144"/>
      <c r="BWV49" s="144"/>
      <c r="BWW49" s="144"/>
      <c r="BWX49" s="144"/>
      <c r="BWY49" s="144"/>
      <c r="BWZ49" s="144"/>
      <c r="BXA49" s="144"/>
      <c r="BXB49" s="144"/>
      <c r="BXC49" s="144"/>
      <c r="BXD49" s="144"/>
      <c r="BXE49" s="144"/>
      <c r="BXF49" s="144"/>
      <c r="BXG49" s="144"/>
      <c r="BXH49" s="144"/>
      <c r="BXI49" s="144"/>
      <c r="BXJ49" s="144"/>
      <c r="BXK49" s="144"/>
      <c r="BXL49" s="144"/>
      <c r="BXM49" s="144"/>
      <c r="BXN49" s="144"/>
      <c r="BXO49" s="144"/>
      <c r="BXP49" s="144"/>
      <c r="BXQ49" s="144"/>
      <c r="BXR49" s="144"/>
      <c r="BXS49" s="144"/>
      <c r="BXT49" s="144"/>
      <c r="BXU49" s="144"/>
      <c r="BXV49" s="144"/>
      <c r="BXW49" s="144"/>
      <c r="BXX49" s="144"/>
      <c r="BXY49" s="144"/>
      <c r="BXZ49" s="144"/>
      <c r="BYA49" s="144"/>
      <c r="BYB49" s="144"/>
      <c r="BYC49" s="144"/>
      <c r="BYD49" s="144"/>
      <c r="BYE49" s="144"/>
      <c r="BYF49" s="144"/>
      <c r="BYG49" s="144"/>
      <c r="BYH49" s="144"/>
      <c r="BYI49" s="144"/>
      <c r="BYJ49" s="144"/>
      <c r="BYK49" s="144"/>
      <c r="BYL49" s="144"/>
      <c r="BYM49" s="144"/>
      <c r="BYN49" s="144"/>
      <c r="BYO49" s="144"/>
      <c r="BYP49" s="144"/>
      <c r="BYQ49" s="144"/>
      <c r="BYR49" s="144"/>
      <c r="BYS49" s="144"/>
      <c r="BYT49" s="144"/>
      <c r="BYU49" s="144"/>
      <c r="BYV49" s="144"/>
      <c r="BYW49" s="144"/>
      <c r="BYX49" s="144"/>
      <c r="BYY49" s="144"/>
      <c r="BYZ49" s="144"/>
      <c r="BZA49" s="144"/>
      <c r="BZB49" s="144"/>
      <c r="BZC49" s="144"/>
      <c r="BZD49" s="144"/>
      <c r="BZE49" s="144"/>
      <c r="BZF49" s="144"/>
      <c r="BZG49" s="144"/>
      <c r="BZH49" s="144"/>
      <c r="BZI49" s="144"/>
      <c r="BZJ49" s="144"/>
      <c r="BZK49" s="144"/>
      <c r="BZL49" s="144"/>
      <c r="BZM49" s="144"/>
      <c r="BZN49" s="144"/>
      <c r="BZO49" s="144"/>
      <c r="BZP49" s="144"/>
      <c r="BZQ49" s="144"/>
      <c r="BZR49" s="144"/>
      <c r="BZS49" s="144"/>
      <c r="BZT49" s="144"/>
      <c r="BZU49" s="144"/>
      <c r="BZV49" s="144"/>
      <c r="BZW49" s="144"/>
      <c r="BZX49" s="144"/>
      <c r="BZY49" s="144"/>
      <c r="BZZ49" s="144"/>
      <c r="CAA49" s="144"/>
      <c r="CAB49" s="144"/>
      <c r="CAC49" s="144"/>
      <c r="CAD49" s="144"/>
      <c r="CAE49" s="144"/>
      <c r="CAF49" s="144"/>
      <c r="CAG49" s="144"/>
      <c r="CAH49" s="144"/>
      <c r="CAI49" s="144"/>
      <c r="CAJ49" s="144"/>
      <c r="CAK49" s="144"/>
      <c r="CAL49" s="144"/>
      <c r="CAM49" s="144"/>
      <c r="CAN49" s="144"/>
      <c r="CAO49" s="144"/>
      <c r="CAP49" s="144"/>
      <c r="CAQ49" s="144"/>
      <c r="CAR49" s="144"/>
      <c r="CAS49" s="144"/>
      <c r="CAT49" s="144"/>
      <c r="CAU49" s="144"/>
      <c r="CAV49" s="144"/>
      <c r="CAW49" s="144"/>
      <c r="CAX49" s="144"/>
      <c r="CAY49" s="144"/>
      <c r="CAZ49" s="144"/>
      <c r="CBA49" s="144"/>
      <c r="CBB49" s="144"/>
      <c r="CBC49" s="144"/>
      <c r="CBD49" s="144"/>
      <c r="CBE49" s="144"/>
      <c r="CBF49" s="144"/>
      <c r="CBG49" s="144"/>
      <c r="CBH49" s="144"/>
      <c r="CBI49" s="144"/>
      <c r="CBJ49" s="144"/>
      <c r="CBK49" s="144"/>
      <c r="CBL49" s="144"/>
      <c r="CBM49" s="144"/>
      <c r="CBN49" s="144"/>
      <c r="CBO49" s="144"/>
      <c r="CBP49" s="144"/>
      <c r="CBQ49" s="144"/>
      <c r="CBR49" s="144"/>
      <c r="CBS49" s="144"/>
      <c r="CBT49" s="144"/>
      <c r="CBU49" s="144"/>
      <c r="CBV49" s="144"/>
      <c r="CBW49" s="144"/>
      <c r="CBX49" s="144"/>
      <c r="CBY49" s="144"/>
      <c r="CBZ49" s="144"/>
      <c r="CCA49" s="144"/>
      <c r="CCB49" s="144"/>
      <c r="CCC49" s="144"/>
      <c r="CCD49" s="144"/>
      <c r="CCE49" s="144"/>
      <c r="CCF49" s="144"/>
      <c r="CCG49" s="144"/>
      <c r="CCH49" s="144"/>
      <c r="CCI49" s="144"/>
      <c r="CCJ49" s="144"/>
      <c r="CCK49" s="144"/>
      <c r="CCL49" s="144"/>
      <c r="CCM49" s="144"/>
      <c r="CCN49" s="144"/>
      <c r="CCO49" s="144"/>
      <c r="CCP49" s="144"/>
      <c r="CCQ49" s="144"/>
      <c r="CCR49" s="144"/>
      <c r="CCS49" s="144"/>
      <c r="CCT49" s="144"/>
      <c r="CCU49" s="144"/>
      <c r="CCV49" s="144"/>
      <c r="CCW49" s="144"/>
      <c r="CCX49" s="144"/>
      <c r="CCY49" s="144"/>
      <c r="CCZ49" s="144"/>
      <c r="CDA49" s="144"/>
      <c r="CDB49" s="144"/>
      <c r="CDC49" s="144"/>
      <c r="CDD49" s="144"/>
      <c r="CDE49" s="144"/>
      <c r="CDF49" s="144"/>
      <c r="CDG49" s="144"/>
      <c r="CDH49" s="144"/>
      <c r="CDI49" s="144"/>
      <c r="CDJ49" s="144"/>
      <c r="CDK49" s="144"/>
      <c r="CDL49" s="144"/>
      <c r="CDM49" s="144"/>
      <c r="CDN49" s="144"/>
      <c r="CDO49" s="144"/>
      <c r="CDP49" s="144"/>
      <c r="CDQ49" s="144"/>
      <c r="CDR49" s="144"/>
      <c r="CDS49" s="144"/>
      <c r="CDT49" s="144"/>
      <c r="CDU49" s="144"/>
      <c r="CDV49" s="144"/>
      <c r="CDW49" s="144"/>
      <c r="CDX49" s="144"/>
      <c r="CDY49" s="144"/>
      <c r="CDZ49" s="144"/>
      <c r="CEA49" s="144"/>
      <c r="CEB49" s="144"/>
      <c r="CEC49" s="144"/>
      <c r="CED49" s="144"/>
      <c r="CEE49" s="144"/>
      <c r="CEF49" s="144"/>
      <c r="CEG49" s="144"/>
      <c r="CEH49" s="144"/>
      <c r="CEI49" s="144"/>
      <c r="CEJ49" s="144"/>
      <c r="CEK49" s="144"/>
      <c r="CEL49" s="144"/>
      <c r="CEM49" s="144"/>
      <c r="CEN49" s="144"/>
      <c r="CEO49" s="144"/>
      <c r="CEP49" s="144"/>
      <c r="CEQ49" s="144"/>
      <c r="CER49" s="144"/>
      <c r="CES49" s="144"/>
      <c r="CET49" s="144"/>
      <c r="CEU49" s="144"/>
      <c r="CEV49" s="144"/>
      <c r="CEW49" s="144"/>
      <c r="CEX49" s="144"/>
      <c r="CEY49" s="144"/>
      <c r="CEZ49" s="144"/>
      <c r="CFA49" s="144"/>
      <c r="CFB49" s="144"/>
      <c r="CFC49" s="144"/>
      <c r="CFD49" s="144"/>
      <c r="CFE49" s="144"/>
      <c r="CFF49" s="144"/>
      <c r="CFG49" s="144"/>
      <c r="CFH49" s="144"/>
      <c r="CFI49" s="144"/>
      <c r="CFJ49" s="144"/>
      <c r="CFK49" s="144"/>
      <c r="CFL49" s="144"/>
      <c r="CFM49" s="144"/>
      <c r="CFN49" s="144"/>
      <c r="CFO49" s="144"/>
      <c r="CFP49" s="144"/>
      <c r="CFQ49" s="144"/>
      <c r="CFR49" s="144"/>
      <c r="CFS49" s="144"/>
      <c r="CFT49" s="144"/>
      <c r="CFU49" s="144"/>
      <c r="CFV49" s="144"/>
      <c r="CFW49" s="144"/>
      <c r="CFX49" s="144"/>
      <c r="CFY49" s="144"/>
      <c r="CFZ49" s="144"/>
      <c r="CGA49" s="144"/>
      <c r="CGB49" s="144"/>
      <c r="CGC49" s="144"/>
      <c r="CGD49" s="144"/>
      <c r="CGE49" s="144"/>
      <c r="CGF49" s="144"/>
      <c r="CGG49" s="144"/>
      <c r="CGH49" s="144"/>
      <c r="CGI49" s="144"/>
      <c r="CGJ49" s="144"/>
      <c r="CGK49" s="144"/>
      <c r="CGL49" s="144"/>
      <c r="CGM49" s="144"/>
      <c r="CGN49" s="144"/>
      <c r="CGO49" s="144"/>
      <c r="CGP49" s="144"/>
      <c r="CGQ49" s="144"/>
      <c r="CGR49" s="144"/>
      <c r="CGS49" s="144"/>
      <c r="CGT49" s="144"/>
      <c r="CGU49" s="144"/>
      <c r="CGV49" s="144"/>
      <c r="CGW49" s="144"/>
      <c r="CGX49" s="144"/>
      <c r="CGY49" s="144"/>
      <c r="CGZ49" s="144"/>
      <c r="CHA49" s="144"/>
      <c r="CHB49" s="144"/>
      <c r="CHC49" s="144"/>
      <c r="CHD49" s="144"/>
      <c r="CHE49" s="144"/>
      <c r="CHF49" s="144"/>
      <c r="CHG49" s="144"/>
      <c r="CHH49" s="144"/>
      <c r="CHI49" s="144"/>
      <c r="CHJ49" s="144"/>
      <c r="CHK49" s="144"/>
      <c r="CHL49" s="144"/>
      <c r="CHM49" s="144"/>
      <c r="CHN49" s="144"/>
      <c r="CHO49" s="144"/>
      <c r="CHP49" s="144"/>
      <c r="CHQ49" s="144"/>
      <c r="CHR49" s="144"/>
      <c r="CHS49" s="144"/>
      <c r="CHT49" s="144"/>
      <c r="CHU49" s="144"/>
      <c r="CHV49" s="144"/>
      <c r="CHW49" s="144"/>
      <c r="CHX49" s="144"/>
      <c r="CHY49" s="144"/>
      <c r="CHZ49" s="144"/>
      <c r="CIA49" s="144"/>
      <c r="CIB49" s="144"/>
      <c r="CIC49" s="144"/>
      <c r="CID49" s="144"/>
      <c r="CIE49" s="144"/>
      <c r="CIF49" s="144"/>
      <c r="CIG49" s="144"/>
      <c r="CIH49" s="144"/>
      <c r="CII49" s="144"/>
      <c r="CIJ49" s="144"/>
      <c r="CIK49" s="144"/>
      <c r="CIL49" s="144"/>
      <c r="CIM49" s="144"/>
      <c r="CIN49" s="144"/>
      <c r="CIO49" s="144"/>
      <c r="CIP49" s="144"/>
      <c r="CIQ49" s="144"/>
      <c r="CIR49" s="144"/>
      <c r="CIS49" s="144"/>
      <c r="CIT49" s="144"/>
      <c r="CIU49" s="144"/>
      <c r="CIV49" s="144"/>
      <c r="CIW49" s="144"/>
      <c r="CIX49" s="144"/>
      <c r="CIY49" s="144"/>
      <c r="CIZ49" s="144"/>
      <c r="CJA49" s="144"/>
      <c r="CJB49" s="144"/>
      <c r="CJC49" s="144"/>
      <c r="CJD49" s="144"/>
      <c r="CJE49" s="144"/>
      <c r="CJF49" s="144"/>
      <c r="CJG49" s="144"/>
      <c r="CJH49" s="144"/>
      <c r="CJI49" s="144"/>
      <c r="CJJ49" s="144"/>
      <c r="CJK49" s="144"/>
      <c r="CJL49" s="144"/>
      <c r="CJM49" s="144"/>
      <c r="CJN49" s="144"/>
      <c r="CJO49" s="144"/>
      <c r="CJP49" s="144"/>
      <c r="CJQ49" s="144"/>
      <c r="CJR49" s="144"/>
      <c r="CJS49" s="144"/>
      <c r="CJT49" s="144"/>
      <c r="CJU49" s="144"/>
      <c r="CJV49" s="144"/>
      <c r="CJW49" s="144"/>
      <c r="CJX49" s="144"/>
      <c r="CJY49" s="144"/>
      <c r="CJZ49" s="144"/>
      <c r="CKA49" s="144"/>
      <c r="CKB49" s="144"/>
      <c r="CKC49" s="144"/>
      <c r="CKD49" s="144"/>
      <c r="CKE49" s="144"/>
      <c r="CKF49" s="144"/>
      <c r="CKG49" s="144"/>
      <c r="CKH49" s="144"/>
      <c r="CKI49" s="144"/>
      <c r="CKJ49" s="144"/>
      <c r="CKK49" s="144"/>
      <c r="CKL49" s="144"/>
      <c r="CKM49" s="144"/>
      <c r="CKN49" s="144"/>
      <c r="CKO49" s="144"/>
      <c r="CKP49" s="144"/>
      <c r="CKQ49" s="144"/>
      <c r="CKR49" s="144"/>
      <c r="CKS49" s="144"/>
      <c r="CKT49" s="144"/>
      <c r="CKU49" s="144"/>
      <c r="CKV49" s="144"/>
      <c r="CKW49" s="144"/>
      <c r="CKX49" s="144"/>
      <c r="CKY49" s="144"/>
      <c r="CKZ49" s="144"/>
      <c r="CLA49" s="144"/>
      <c r="CLB49" s="144"/>
      <c r="CLC49" s="144"/>
      <c r="CLD49" s="144"/>
      <c r="CLE49" s="144"/>
      <c r="CLF49" s="144"/>
      <c r="CLG49" s="144"/>
      <c r="CLH49" s="144"/>
      <c r="CLI49" s="144"/>
      <c r="CLJ49" s="144"/>
      <c r="CLK49" s="144"/>
      <c r="CLL49" s="144"/>
      <c r="CLM49" s="144"/>
      <c r="CLN49" s="144"/>
      <c r="CLO49" s="144"/>
      <c r="CLP49" s="144"/>
      <c r="CLQ49" s="144"/>
      <c r="CLR49" s="144"/>
      <c r="CLS49" s="144"/>
      <c r="CLT49" s="144"/>
      <c r="CLU49" s="144"/>
      <c r="CLV49" s="144"/>
      <c r="CLW49" s="144"/>
      <c r="CLX49" s="144"/>
      <c r="CLY49" s="144"/>
      <c r="CLZ49" s="144"/>
      <c r="CMA49" s="144"/>
      <c r="CMB49" s="144"/>
      <c r="CMC49" s="144"/>
      <c r="CMD49" s="144"/>
      <c r="CME49" s="144"/>
      <c r="CMF49" s="144"/>
      <c r="CMG49" s="144"/>
      <c r="CMH49" s="144"/>
      <c r="CMI49" s="144"/>
      <c r="CMJ49" s="144"/>
      <c r="CMK49" s="144"/>
      <c r="CML49" s="144"/>
      <c r="CMM49" s="144"/>
      <c r="CMN49" s="144"/>
      <c r="CMO49" s="144"/>
      <c r="CMP49" s="144"/>
      <c r="CMQ49" s="144"/>
      <c r="CMR49" s="144"/>
      <c r="CMS49" s="144"/>
      <c r="CMT49" s="144"/>
      <c r="CMU49" s="144"/>
      <c r="CMV49" s="144"/>
      <c r="CMW49" s="144"/>
      <c r="CMX49" s="144"/>
      <c r="CMY49" s="144"/>
      <c r="CMZ49" s="144"/>
      <c r="CNA49" s="144"/>
      <c r="CNB49" s="144"/>
      <c r="CNC49" s="144"/>
      <c r="CND49" s="144"/>
      <c r="CNE49" s="144"/>
      <c r="CNF49" s="144"/>
      <c r="CNG49" s="144"/>
      <c r="CNH49" s="144"/>
      <c r="CNI49" s="144"/>
      <c r="CNJ49" s="144"/>
      <c r="CNK49" s="144"/>
      <c r="CNL49" s="144"/>
      <c r="CNM49" s="144"/>
      <c r="CNN49" s="144"/>
      <c r="CNO49" s="144"/>
      <c r="CNP49" s="144"/>
      <c r="CNQ49" s="144"/>
      <c r="CNR49" s="144"/>
      <c r="CNS49" s="144"/>
      <c r="CNT49" s="144"/>
      <c r="CNU49" s="144"/>
      <c r="CNV49" s="144"/>
      <c r="CNW49" s="144"/>
      <c r="CNX49" s="144"/>
      <c r="CNY49" s="144"/>
      <c r="CNZ49" s="144"/>
      <c r="COA49" s="144"/>
      <c r="COB49" s="144"/>
      <c r="COC49" s="144"/>
      <c r="COD49" s="144"/>
      <c r="COE49" s="144"/>
      <c r="COF49" s="144"/>
      <c r="COG49" s="144"/>
      <c r="COH49" s="144"/>
      <c r="COI49" s="144"/>
      <c r="COJ49" s="144"/>
      <c r="COK49" s="144"/>
      <c r="COL49" s="144"/>
      <c r="COM49" s="144"/>
      <c r="CON49" s="144"/>
      <c r="COO49" s="144"/>
      <c r="COP49" s="144"/>
      <c r="COQ49" s="144"/>
      <c r="COR49" s="144"/>
      <c r="COS49" s="144"/>
      <c r="COT49" s="144"/>
      <c r="COU49" s="144"/>
      <c r="COV49" s="144"/>
      <c r="COW49" s="144"/>
      <c r="COX49" s="144"/>
      <c r="COY49" s="144"/>
      <c r="COZ49" s="144"/>
      <c r="CPA49" s="144"/>
      <c r="CPB49" s="144"/>
      <c r="CPC49" s="144"/>
      <c r="CPD49" s="144"/>
      <c r="CPE49" s="144"/>
      <c r="CPF49" s="144"/>
      <c r="CPG49" s="144"/>
      <c r="CPH49" s="144"/>
      <c r="CPI49" s="144"/>
      <c r="CPJ49" s="144"/>
      <c r="CPK49" s="144"/>
      <c r="CPL49" s="144"/>
      <c r="CPM49" s="144"/>
      <c r="CPN49" s="144"/>
      <c r="CPO49" s="144"/>
      <c r="CPP49" s="144"/>
      <c r="CPQ49" s="144"/>
      <c r="CPR49" s="144"/>
      <c r="CPS49" s="144"/>
      <c r="CPT49" s="144"/>
      <c r="CPU49" s="144"/>
      <c r="CPV49" s="144"/>
      <c r="CPW49" s="144"/>
      <c r="CPX49" s="144"/>
      <c r="CPY49" s="144"/>
      <c r="CPZ49" s="144"/>
      <c r="CQA49" s="144"/>
      <c r="CQB49" s="144"/>
      <c r="CQC49" s="144"/>
      <c r="CQD49" s="144"/>
      <c r="CQE49" s="144"/>
      <c r="CQF49" s="144"/>
      <c r="CQG49" s="144"/>
      <c r="CQH49" s="144"/>
      <c r="CQI49" s="144"/>
      <c r="CQJ49" s="144"/>
      <c r="CQK49" s="144"/>
      <c r="CQL49" s="144"/>
      <c r="CQM49" s="144"/>
      <c r="CQN49" s="144"/>
      <c r="CQO49" s="144"/>
      <c r="CQP49" s="144"/>
      <c r="CQQ49" s="144"/>
      <c r="CQR49" s="144"/>
      <c r="CQS49" s="144"/>
      <c r="CQT49" s="144"/>
      <c r="CQU49" s="144"/>
      <c r="CQV49" s="144"/>
      <c r="CQW49" s="144"/>
      <c r="CQX49" s="144"/>
      <c r="CQY49" s="144"/>
      <c r="CQZ49" s="144"/>
      <c r="CRA49" s="144"/>
      <c r="CRB49" s="144"/>
      <c r="CRC49" s="144"/>
      <c r="CRD49" s="144"/>
      <c r="CRE49" s="144"/>
      <c r="CRF49" s="144"/>
      <c r="CRG49" s="144"/>
      <c r="CRH49" s="144"/>
      <c r="CRI49" s="144"/>
      <c r="CRJ49" s="144"/>
      <c r="CRK49" s="144"/>
      <c r="CRL49" s="144"/>
      <c r="CRM49" s="144"/>
      <c r="CRN49" s="144"/>
      <c r="CRO49" s="144"/>
      <c r="CRP49" s="144"/>
      <c r="CRQ49" s="144"/>
      <c r="CRR49" s="144"/>
      <c r="CRS49" s="144"/>
      <c r="CRT49" s="144"/>
      <c r="CRU49" s="144"/>
      <c r="CRV49" s="144"/>
      <c r="CRW49" s="144"/>
      <c r="CRX49" s="144"/>
      <c r="CRY49" s="144"/>
      <c r="CRZ49" s="144"/>
      <c r="CSA49" s="144"/>
      <c r="CSB49" s="144"/>
      <c r="CSC49" s="144"/>
      <c r="CSD49" s="144"/>
      <c r="CSE49" s="144"/>
      <c r="CSF49" s="144"/>
      <c r="CSG49" s="144"/>
      <c r="CSH49" s="144"/>
      <c r="CSI49" s="144"/>
      <c r="CSJ49" s="144"/>
      <c r="CSK49" s="144"/>
      <c r="CSL49" s="144"/>
      <c r="CSM49" s="144"/>
      <c r="CSN49" s="144"/>
      <c r="CSO49" s="144"/>
      <c r="CSP49" s="144"/>
      <c r="CSQ49" s="144"/>
      <c r="CSR49" s="144"/>
      <c r="CSS49" s="144"/>
      <c r="CST49" s="144"/>
      <c r="CSU49" s="144"/>
      <c r="CSV49" s="144"/>
      <c r="CSW49" s="144"/>
      <c r="CSX49" s="144"/>
      <c r="CSY49" s="144"/>
      <c r="CSZ49" s="144"/>
      <c r="CTA49" s="144"/>
      <c r="CTB49" s="144"/>
      <c r="CTC49" s="144"/>
      <c r="CTD49" s="144"/>
      <c r="CTE49" s="144"/>
      <c r="CTF49" s="144"/>
      <c r="CTG49" s="144"/>
      <c r="CTH49" s="144"/>
      <c r="CTI49" s="144"/>
      <c r="CTJ49" s="144"/>
      <c r="CTK49" s="144"/>
      <c r="CTL49" s="144"/>
      <c r="CTM49" s="144"/>
      <c r="CTN49" s="144"/>
      <c r="CTO49" s="144"/>
      <c r="CTP49" s="144"/>
      <c r="CTQ49" s="144"/>
      <c r="CTR49" s="144"/>
      <c r="CTS49" s="144"/>
      <c r="CTT49" s="144"/>
      <c r="CTU49" s="144"/>
      <c r="CTV49" s="144"/>
      <c r="CTW49" s="144"/>
      <c r="CTX49" s="144"/>
      <c r="CTY49" s="144"/>
      <c r="CTZ49" s="144"/>
      <c r="CUA49" s="144"/>
      <c r="CUB49" s="144"/>
      <c r="CUC49" s="144"/>
      <c r="CUD49" s="144"/>
      <c r="CUE49" s="144"/>
      <c r="CUF49" s="144"/>
      <c r="CUG49" s="144"/>
      <c r="CUH49" s="144"/>
      <c r="CUI49" s="144"/>
      <c r="CUJ49" s="144"/>
      <c r="CUK49" s="144"/>
      <c r="CUL49" s="144"/>
      <c r="CUM49" s="144"/>
      <c r="CUN49" s="144"/>
      <c r="CUO49" s="144"/>
      <c r="CUP49" s="144"/>
      <c r="CUQ49" s="144"/>
      <c r="CUR49" s="144"/>
      <c r="CUS49" s="144"/>
      <c r="CUT49" s="144"/>
      <c r="CUU49" s="144"/>
      <c r="CUV49" s="144"/>
      <c r="CUW49" s="144"/>
      <c r="CUX49" s="144"/>
      <c r="CUY49" s="144"/>
      <c r="CUZ49" s="144"/>
      <c r="CVA49" s="144"/>
      <c r="CVB49" s="144"/>
      <c r="CVC49" s="144"/>
      <c r="CVD49" s="144"/>
      <c r="CVE49" s="144"/>
      <c r="CVF49" s="144"/>
      <c r="CVG49" s="144"/>
      <c r="CVH49" s="144"/>
      <c r="CVI49" s="144"/>
      <c r="CVJ49" s="144"/>
      <c r="CVK49" s="144"/>
      <c r="CVL49" s="144"/>
      <c r="CVM49" s="144"/>
      <c r="CVN49" s="144"/>
      <c r="CVO49" s="144"/>
      <c r="CVP49" s="144"/>
      <c r="CVQ49" s="144"/>
      <c r="CVR49" s="144"/>
      <c r="CVS49" s="144"/>
      <c r="CVT49" s="144"/>
      <c r="CVU49" s="144"/>
      <c r="CVV49" s="144"/>
      <c r="CVW49" s="144"/>
      <c r="CVX49" s="144"/>
      <c r="CVY49" s="144"/>
      <c r="CVZ49" s="144"/>
      <c r="CWA49" s="144"/>
      <c r="CWB49" s="144"/>
      <c r="CWC49" s="144"/>
      <c r="CWD49" s="144"/>
      <c r="CWE49" s="144"/>
      <c r="CWF49" s="144"/>
      <c r="CWG49" s="144"/>
      <c r="CWH49" s="144"/>
      <c r="CWI49" s="144"/>
      <c r="CWJ49" s="144"/>
      <c r="CWK49" s="144"/>
      <c r="CWL49" s="144"/>
      <c r="CWM49" s="144"/>
      <c r="CWN49" s="144"/>
      <c r="CWO49" s="144"/>
      <c r="CWP49" s="144"/>
      <c r="CWQ49" s="144"/>
      <c r="CWR49" s="144"/>
      <c r="CWS49" s="144"/>
      <c r="CWT49" s="144"/>
      <c r="CWU49" s="144"/>
      <c r="CWV49" s="144"/>
      <c r="CWW49" s="144"/>
      <c r="CWX49" s="144"/>
      <c r="CWY49" s="144"/>
      <c r="CWZ49" s="144"/>
      <c r="CXA49" s="144"/>
      <c r="CXB49" s="144"/>
      <c r="CXC49" s="144"/>
      <c r="CXD49" s="144"/>
      <c r="CXE49" s="144"/>
      <c r="CXF49" s="144"/>
      <c r="CXG49" s="144"/>
      <c r="CXH49" s="144"/>
      <c r="CXI49" s="144"/>
      <c r="CXJ49" s="144"/>
      <c r="CXK49" s="144"/>
      <c r="CXL49" s="144"/>
      <c r="CXM49" s="144"/>
      <c r="CXN49" s="144"/>
      <c r="CXO49" s="144"/>
      <c r="CXP49" s="144"/>
      <c r="CXQ49" s="144"/>
      <c r="CXR49" s="144"/>
      <c r="CXS49" s="144"/>
      <c r="CXT49" s="144"/>
      <c r="CXU49" s="144"/>
      <c r="CXV49" s="144"/>
      <c r="CXW49" s="144"/>
      <c r="CXX49" s="144"/>
      <c r="CXY49" s="144"/>
      <c r="CXZ49" s="144"/>
      <c r="CYA49" s="144"/>
      <c r="CYB49" s="144"/>
      <c r="CYC49" s="144"/>
      <c r="CYD49" s="144"/>
      <c r="CYE49" s="144"/>
      <c r="CYF49" s="144"/>
      <c r="CYG49" s="144"/>
      <c r="CYH49" s="144"/>
      <c r="CYI49" s="144"/>
      <c r="CYJ49" s="144"/>
      <c r="CYK49" s="144"/>
      <c r="CYL49" s="144"/>
      <c r="CYM49" s="144"/>
      <c r="CYN49" s="144"/>
      <c r="CYO49" s="144"/>
      <c r="CYP49" s="144"/>
      <c r="CYQ49" s="144"/>
      <c r="CYR49" s="144"/>
      <c r="CYS49" s="144"/>
      <c r="CYT49" s="144"/>
      <c r="CYU49" s="144"/>
      <c r="CYV49" s="144"/>
      <c r="CYW49" s="144"/>
      <c r="CYX49" s="144"/>
      <c r="CYY49" s="144"/>
      <c r="CYZ49" s="144"/>
      <c r="CZA49" s="144"/>
      <c r="CZB49" s="144"/>
      <c r="CZC49" s="144"/>
      <c r="CZD49" s="144"/>
      <c r="CZE49" s="144"/>
      <c r="CZF49" s="144"/>
      <c r="CZG49" s="144"/>
      <c r="CZH49" s="144"/>
      <c r="CZI49" s="144"/>
      <c r="CZJ49" s="144"/>
      <c r="CZK49" s="144"/>
      <c r="CZL49" s="144"/>
      <c r="CZM49" s="144"/>
      <c r="CZN49" s="144"/>
      <c r="CZO49" s="144"/>
      <c r="CZP49" s="144"/>
      <c r="CZQ49" s="144"/>
      <c r="CZR49" s="144"/>
      <c r="CZS49" s="144"/>
      <c r="CZT49" s="144"/>
      <c r="CZU49" s="144"/>
      <c r="CZV49" s="144"/>
      <c r="CZW49" s="144"/>
      <c r="CZX49" s="144"/>
      <c r="CZY49" s="144"/>
      <c r="CZZ49" s="144"/>
      <c r="DAA49" s="144"/>
      <c r="DAB49" s="144"/>
      <c r="DAC49" s="144"/>
      <c r="DAD49" s="144"/>
      <c r="DAE49" s="144"/>
      <c r="DAF49" s="144"/>
      <c r="DAG49" s="144"/>
      <c r="DAH49" s="144"/>
      <c r="DAI49" s="144"/>
      <c r="DAJ49" s="144"/>
      <c r="DAK49" s="144"/>
      <c r="DAL49" s="144"/>
      <c r="DAM49" s="144"/>
      <c r="DAN49" s="144"/>
      <c r="DAO49" s="144"/>
      <c r="DAP49" s="144"/>
      <c r="DAQ49" s="144"/>
      <c r="DAR49" s="144"/>
      <c r="DAS49" s="144"/>
      <c r="DAT49" s="144"/>
      <c r="DAU49" s="144"/>
      <c r="DAV49" s="144"/>
      <c r="DAW49" s="144"/>
      <c r="DAX49" s="144"/>
      <c r="DAY49" s="144"/>
      <c r="DAZ49" s="144"/>
      <c r="DBA49" s="144"/>
      <c r="DBB49" s="144"/>
      <c r="DBC49" s="144"/>
      <c r="DBD49" s="144"/>
      <c r="DBE49" s="144"/>
      <c r="DBF49" s="144"/>
      <c r="DBG49" s="144"/>
      <c r="DBH49" s="144"/>
      <c r="DBI49" s="144"/>
      <c r="DBJ49" s="144"/>
      <c r="DBK49" s="144"/>
      <c r="DBL49" s="144"/>
      <c r="DBM49" s="144"/>
      <c r="DBN49" s="144"/>
      <c r="DBO49" s="144"/>
      <c r="DBP49" s="144"/>
      <c r="DBQ49" s="144"/>
      <c r="DBR49" s="144"/>
      <c r="DBS49" s="144"/>
      <c r="DBT49" s="144"/>
      <c r="DBU49" s="144"/>
      <c r="DBV49" s="144"/>
      <c r="DBW49" s="144"/>
      <c r="DBX49" s="144"/>
      <c r="DBY49" s="144"/>
      <c r="DBZ49" s="144"/>
      <c r="DCA49" s="144"/>
      <c r="DCB49" s="144"/>
      <c r="DCC49" s="144"/>
      <c r="DCD49" s="144"/>
      <c r="DCE49" s="144"/>
      <c r="DCF49" s="144"/>
      <c r="DCG49" s="144"/>
      <c r="DCH49" s="144"/>
      <c r="DCI49" s="144"/>
      <c r="DCJ49" s="144"/>
      <c r="DCK49" s="144"/>
      <c r="DCL49" s="144"/>
      <c r="DCM49" s="144"/>
      <c r="DCN49" s="144"/>
      <c r="DCO49" s="144"/>
      <c r="DCP49" s="144"/>
      <c r="DCQ49" s="144"/>
      <c r="DCR49" s="144"/>
      <c r="DCS49" s="144"/>
      <c r="DCT49" s="144"/>
      <c r="DCU49" s="144"/>
      <c r="DCV49" s="144"/>
      <c r="DCW49" s="144"/>
      <c r="DCX49" s="144"/>
      <c r="DCY49" s="144"/>
      <c r="DCZ49" s="144"/>
      <c r="DDA49" s="144"/>
      <c r="DDB49" s="144"/>
      <c r="DDC49" s="144"/>
      <c r="DDD49" s="144"/>
      <c r="DDE49" s="144"/>
      <c r="DDF49" s="144"/>
      <c r="DDG49" s="144"/>
      <c r="DDH49" s="144"/>
      <c r="DDI49" s="144"/>
      <c r="DDJ49" s="144"/>
      <c r="DDK49" s="144"/>
      <c r="DDL49" s="144"/>
      <c r="DDM49" s="144"/>
      <c r="DDN49" s="144"/>
      <c r="DDO49" s="144"/>
      <c r="DDP49" s="144"/>
      <c r="DDQ49" s="144"/>
      <c r="DDR49" s="144"/>
      <c r="DDS49" s="144"/>
      <c r="DDT49" s="144"/>
      <c r="DDU49" s="144"/>
      <c r="DDV49" s="144"/>
      <c r="DDW49" s="144"/>
      <c r="DDX49" s="144"/>
      <c r="DDY49" s="144"/>
      <c r="DDZ49" s="144"/>
      <c r="DEA49" s="144"/>
      <c r="DEB49" s="144"/>
      <c r="DEC49" s="144"/>
      <c r="DED49" s="144"/>
      <c r="DEE49" s="144"/>
      <c r="DEF49" s="144"/>
      <c r="DEG49" s="144"/>
      <c r="DEH49" s="144"/>
      <c r="DEI49" s="144"/>
      <c r="DEJ49" s="144"/>
      <c r="DEK49" s="144"/>
      <c r="DEL49" s="144"/>
      <c r="DEM49" s="144"/>
      <c r="DEN49" s="144"/>
      <c r="DEO49" s="144"/>
      <c r="DEP49" s="144"/>
      <c r="DEQ49" s="144"/>
      <c r="DER49" s="144"/>
      <c r="DES49" s="144"/>
      <c r="DET49" s="144"/>
      <c r="DEU49" s="144"/>
      <c r="DEV49" s="144"/>
      <c r="DEW49" s="144"/>
      <c r="DEX49" s="144"/>
      <c r="DEY49" s="144"/>
      <c r="DEZ49" s="144"/>
      <c r="DFA49" s="144"/>
      <c r="DFB49" s="144"/>
      <c r="DFC49" s="144"/>
      <c r="DFD49" s="144"/>
      <c r="DFE49" s="144"/>
      <c r="DFF49" s="144"/>
      <c r="DFG49" s="144"/>
      <c r="DFH49" s="144"/>
      <c r="DFI49" s="144"/>
      <c r="DFJ49" s="144"/>
      <c r="DFK49" s="144"/>
      <c r="DFL49" s="144"/>
      <c r="DFM49" s="144"/>
      <c r="DFN49" s="144"/>
      <c r="DFO49" s="144"/>
      <c r="DFP49" s="144"/>
      <c r="DFQ49" s="144"/>
      <c r="DFR49" s="144"/>
      <c r="DFS49" s="144"/>
      <c r="DFT49" s="144"/>
      <c r="DFU49" s="144"/>
      <c r="DFV49" s="144"/>
      <c r="DFW49" s="144"/>
      <c r="DFX49" s="144"/>
      <c r="DFY49" s="144"/>
      <c r="DFZ49" s="144"/>
      <c r="DGA49" s="144"/>
      <c r="DGB49" s="144"/>
      <c r="DGC49" s="144"/>
      <c r="DGD49" s="144"/>
      <c r="DGE49" s="144"/>
      <c r="DGF49" s="144"/>
      <c r="DGG49" s="144"/>
      <c r="DGH49" s="144"/>
      <c r="DGI49" s="144"/>
      <c r="DGJ49" s="144"/>
      <c r="DGK49" s="144"/>
      <c r="DGL49" s="144"/>
      <c r="DGM49" s="144"/>
      <c r="DGN49" s="144"/>
      <c r="DGO49" s="144"/>
      <c r="DGP49" s="144"/>
      <c r="DGQ49" s="144"/>
      <c r="DGR49" s="144"/>
      <c r="DGS49" s="144"/>
      <c r="DGT49" s="144"/>
      <c r="DGU49" s="144"/>
      <c r="DGV49" s="144"/>
      <c r="DGW49" s="144"/>
      <c r="DGX49" s="144"/>
      <c r="DGY49" s="144"/>
      <c r="DGZ49" s="144"/>
      <c r="DHA49" s="144"/>
      <c r="DHB49" s="144"/>
      <c r="DHC49" s="144"/>
      <c r="DHD49" s="144"/>
      <c r="DHE49" s="144"/>
      <c r="DHF49" s="144"/>
      <c r="DHG49" s="144"/>
      <c r="DHH49" s="144"/>
      <c r="DHI49" s="144"/>
      <c r="DHJ49" s="144"/>
      <c r="DHK49" s="144"/>
      <c r="DHL49" s="144"/>
      <c r="DHM49" s="144"/>
      <c r="DHN49" s="144"/>
      <c r="DHO49" s="144"/>
      <c r="DHP49" s="144"/>
      <c r="DHQ49" s="144"/>
      <c r="DHR49" s="144"/>
      <c r="DHS49" s="144"/>
      <c r="DHT49" s="144"/>
      <c r="DHU49" s="144"/>
      <c r="DHV49" s="144"/>
      <c r="DHW49" s="144"/>
      <c r="DHX49" s="144"/>
      <c r="DHY49" s="144"/>
      <c r="DHZ49" s="144"/>
      <c r="DIA49" s="144"/>
      <c r="DIB49" s="144"/>
      <c r="DIC49" s="144"/>
      <c r="DID49" s="144"/>
      <c r="DIE49" s="144"/>
      <c r="DIF49" s="144"/>
      <c r="DIG49" s="144"/>
      <c r="DIH49" s="144"/>
      <c r="DII49" s="144"/>
      <c r="DIJ49" s="144"/>
      <c r="DIK49" s="144"/>
      <c r="DIL49" s="144"/>
      <c r="DIM49" s="144"/>
      <c r="DIN49" s="144"/>
      <c r="DIO49" s="144"/>
      <c r="DIP49" s="144"/>
      <c r="DIQ49" s="144"/>
      <c r="DIR49" s="144"/>
      <c r="DIS49" s="144"/>
      <c r="DIT49" s="144"/>
      <c r="DIU49" s="144"/>
      <c r="DIV49" s="144"/>
      <c r="DIW49" s="144"/>
      <c r="DIX49" s="144"/>
      <c r="DIY49" s="144"/>
      <c r="DIZ49" s="144"/>
      <c r="DJA49" s="144"/>
      <c r="DJB49" s="144"/>
      <c r="DJC49" s="144"/>
      <c r="DJD49" s="144"/>
      <c r="DJE49" s="144"/>
      <c r="DJF49" s="144"/>
      <c r="DJG49" s="144"/>
      <c r="DJH49" s="144"/>
      <c r="DJI49" s="144"/>
      <c r="DJJ49" s="144"/>
      <c r="DJK49" s="144"/>
      <c r="DJL49" s="144"/>
      <c r="DJM49" s="144"/>
      <c r="DJN49" s="144"/>
      <c r="DJO49" s="144"/>
      <c r="DJP49" s="144"/>
      <c r="DJQ49" s="144"/>
      <c r="DJR49" s="144"/>
      <c r="DJS49" s="144"/>
      <c r="DJT49" s="144"/>
      <c r="DJU49" s="144"/>
      <c r="DJV49" s="144"/>
      <c r="DJW49" s="144"/>
      <c r="DJX49" s="144"/>
      <c r="DJY49" s="144"/>
      <c r="DJZ49" s="144"/>
      <c r="DKA49" s="144"/>
      <c r="DKB49" s="144"/>
      <c r="DKC49" s="144"/>
      <c r="DKD49" s="144"/>
      <c r="DKE49" s="144"/>
      <c r="DKF49" s="144"/>
      <c r="DKG49" s="144"/>
      <c r="DKH49" s="144"/>
      <c r="DKI49" s="144"/>
      <c r="DKJ49" s="144"/>
      <c r="DKK49" s="144"/>
      <c r="DKL49" s="144"/>
      <c r="DKM49" s="144"/>
      <c r="DKN49" s="144"/>
      <c r="DKO49" s="144"/>
      <c r="DKP49" s="144"/>
      <c r="DKQ49" s="144"/>
      <c r="DKR49" s="144"/>
      <c r="DKS49" s="144"/>
      <c r="DKT49" s="144"/>
      <c r="DKU49" s="144"/>
      <c r="DKV49" s="144"/>
      <c r="DKW49" s="144"/>
      <c r="DKX49" s="144"/>
      <c r="DKY49" s="144"/>
      <c r="DKZ49" s="144"/>
      <c r="DLA49" s="144"/>
      <c r="DLB49" s="144"/>
      <c r="DLC49" s="144"/>
      <c r="DLD49" s="144"/>
      <c r="DLE49" s="144"/>
      <c r="DLF49" s="144"/>
      <c r="DLG49" s="144"/>
      <c r="DLH49" s="144"/>
      <c r="DLI49" s="144"/>
      <c r="DLJ49" s="144"/>
      <c r="DLK49" s="144"/>
      <c r="DLL49" s="144"/>
      <c r="DLM49" s="144"/>
      <c r="DLN49" s="144"/>
      <c r="DLO49" s="144"/>
      <c r="DLP49" s="144"/>
      <c r="DLQ49" s="144"/>
      <c r="DLR49" s="144"/>
      <c r="DLS49" s="144"/>
      <c r="DLT49" s="144"/>
      <c r="DLU49" s="144"/>
      <c r="DLV49" s="144"/>
      <c r="DLW49" s="144"/>
      <c r="DLX49" s="144"/>
      <c r="DLY49" s="144"/>
      <c r="DLZ49" s="144"/>
      <c r="DMA49" s="144"/>
      <c r="DMB49" s="144"/>
      <c r="DMC49" s="144"/>
      <c r="DMD49" s="144"/>
      <c r="DME49" s="144"/>
      <c r="DMF49" s="144"/>
      <c r="DMG49" s="144"/>
      <c r="DMH49" s="144"/>
      <c r="DMI49" s="144"/>
      <c r="DMJ49" s="144"/>
      <c r="DMK49" s="144"/>
      <c r="DML49" s="144"/>
      <c r="DMM49" s="144"/>
      <c r="DMN49" s="144"/>
      <c r="DMO49" s="144"/>
      <c r="DMP49" s="144"/>
      <c r="DMQ49" s="144"/>
      <c r="DMR49" s="144"/>
      <c r="DMS49" s="144"/>
      <c r="DMT49" s="144"/>
      <c r="DMU49" s="144"/>
      <c r="DMV49" s="144"/>
      <c r="DMW49" s="144"/>
      <c r="DMX49" s="144"/>
      <c r="DMY49" s="144"/>
      <c r="DMZ49" s="144"/>
      <c r="DNA49" s="144"/>
      <c r="DNB49" s="144"/>
      <c r="DNC49" s="144"/>
      <c r="DND49" s="144"/>
      <c r="DNE49" s="144"/>
      <c r="DNF49" s="144"/>
      <c r="DNG49" s="144"/>
      <c r="DNH49" s="144"/>
      <c r="DNI49" s="144"/>
      <c r="DNJ49" s="144"/>
      <c r="DNK49" s="144"/>
      <c r="DNL49" s="144"/>
      <c r="DNM49" s="144"/>
      <c r="DNN49" s="144"/>
      <c r="DNO49" s="144"/>
      <c r="DNP49" s="144"/>
      <c r="DNQ49" s="144"/>
      <c r="DNR49" s="144"/>
      <c r="DNS49" s="144"/>
      <c r="DNT49" s="144"/>
      <c r="DNU49" s="144"/>
      <c r="DNV49" s="144"/>
      <c r="DNW49" s="144"/>
      <c r="DNX49" s="144"/>
      <c r="DNY49" s="144"/>
      <c r="DNZ49" s="144"/>
      <c r="DOA49" s="144"/>
      <c r="DOB49" s="144"/>
      <c r="DOC49" s="144"/>
      <c r="DOD49" s="144"/>
      <c r="DOE49" s="144"/>
      <c r="DOF49" s="144"/>
      <c r="DOG49" s="144"/>
      <c r="DOH49" s="144"/>
      <c r="DOI49" s="144"/>
      <c r="DOJ49" s="144"/>
      <c r="DOK49" s="144"/>
      <c r="DOL49" s="144"/>
      <c r="DOM49" s="144"/>
      <c r="DON49" s="144"/>
      <c r="DOO49" s="144"/>
      <c r="DOP49" s="144"/>
      <c r="DOQ49" s="144"/>
      <c r="DOR49" s="144"/>
      <c r="DOS49" s="144"/>
      <c r="DOT49" s="144"/>
      <c r="DOU49" s="144"/>
      <c r="DOV49" s="144"/>
      <c r="DOW49" s="144"/>
      <c r="DOX49" s="144"/>
      <c r="DOY49" s="144"/>
      <c r="DOZ49" s="144"/>
      <c r="DPA49" s="144"/>
      <c r="DPB49" s="144"/>
      <c r="DPC49" s="144"/>
      <c r="DPD49" s="144"/>
      <c r="DPE49" s="144"/>
      <c r="DPF49" s="144"/>
      <c r="DPG49" s="144"/>
      <c r="DPH49" s="144"/>
      <c r="DPI49" s="144"/>
      <c r="DPJ49" s="144"/>
      <c r="DPK49" s="144"/>
      <c r="DPL49" s="144"/>
      <c r="DPM49" s="144"/>
      <c r="DPN49" s="144"/>
      <c r="DPO49" s="144"/>
      <c r="DPP49" s="144"/>
      <c r="DPQ49" s="144"/>
      <c r="DPR49" s="144"/>
      <c r="DPS49" s="144"/>
      <c r="DPT49" s="144"/>
      <c r="DPU49" s="144"/>
      <c r="DPV49" s="144"/>
      <c r="DPW49" s="144"/>
      <c r="DPX49" s="144"/>
      <c r="DPY49" s="144"/>
      <c r="DPZ49" s="144"/>
      <c r="DQA49" s="144"/>
      <c r="DQB49" s="144"/>
      <c r="DQC49" s="144"/>
      <c r="DQD49" s="144"/>
      <c r="DQE49" s="144"/>
      <c r="DQF49" s="144"/>
      <c r="DQG49" s="144"/>
      <c r="DQH49" s="144"/>
      <c r="DQI49" s="144"/>
      <c r="DQJ49" s="144"/>
      <c r="DQK49" s="144"/>
      <c r="DQL49" s="144"/>
      <c r="DQM49" s="144"/>
      <c r="DQN49" s="144"/>
      <c r="DQO49" s="144"/>
      <c r="DQP49" s="144"/>
      <c r="DQQ49" s="144"/>
      <c r="DQR49" s="144"/>
      <c r="DQS49" s="144"/>
      <c r="DQT49" s="144"/>
      <c r="DQU49" s="144"/>
      <c r="DQV49" s="144"/>
      <c r="DQW49" s="144"/>
      <c r="DQX49" s="144"/>
      <c r="DQY49" s="144"/>
      <c r="DQZ49" s="144"/>
      <c r="DRA49" s="144"/>
      <c r="DRB49" s="144"/>
      <c r="DRC49" s="144"/>
      <c r="DRD49" s="144"/>
      <c r="DRE49" s="144"/>
      <c r="DRF49" s="144"/>
      <c r="DRG49" s="144"/>
      <c r="DRH49" s="144"/>
      <c r="DRI49" s="144"/>
      <c r="DRJ49" s="144"/>
      <c r="DRK49" s="144"/>
      <c r="DRL49" s="144"/>
      <c r="DRM49" s="144"/>
      <c r="DRN49" s="144"/>
      <c r="DRO49" s="144"/>
      <c r="DRP49" s="144"/>
      <c r="DRQ49" s="144"/>
      <c r="DRR49" s="144"/>
      <c r="DRS49" s="144"/>
      <c r="DRT49" s="144"/>
      <c r="DRU49" s="144"/>
      <c r="DRV49" s="144"/>
      <c r="DRW49" s="144"/>
      <c r="DRX49" s="144"/>
      <c r="DRY49" s="144"/>
      <c r="DRZ49" s="144"/>
      <c r="DSA49" s="144"/>
      <c r="DSB49" s="144"/>
      <c r="DSC49" s="144"/>
      <c r="DSD49" s="144"/>
      <c r="DSE49" s="144"/>
      <c r="DSF49" s="144"/>
      <c r="DSG49" s="144"/>
      <c r="DSH49" s="144"/>
      <c r="DSI49" s="144"/>
      <c r="DSJ49" s="144"/>
      <c r="DSK49" s="144"/>
      <c r="DSL49" s="144"/>
      <c r="DSM49" s="144"/>
      <c r="DSN49" s="144"/>
      <c r="DSO49" s="144"/>
      <c r="DSP49" s="144"/>
      <c r="DSQ49" s="144"/>
      <c r="DSR49" s="144"/>
      <c r="DSS49" s="144"/>
      <c r="DST49" s="144"/>
      <c r="DSU49" s="144"/>
      <c r="DSV49" s="144"/>
      <c r="DSW49" s="144"/>
      <c r="DSX49" s="144"/>
      <c r="DSY49" s="144"/>
      <c r="DSZ49" s="144"/>
      <c r="DTA49" s="144"/>
      <c r="DTB49" s="144"/>
      <c r="DTC49" s="144"/>
      <c r="DTD49" s="144"/>
      <c r="DTE49" s="144"/>
      <c r="DTF49" s="144"/>
      <c r="DTG49" s="144"/>
      <c r="DTH49" s="144"/>
      <c r="DTI49" s="144"/>
      <c r="DTJ49" s="144"/>
      <c r="DTK49" s="144"/>
      <c r="DTL49" s="144"/>
      <c r="DTM49" s="144"/>
      <c r="DTN49" s="144"/>
      <c r="DTO49" s="144"/>
      <c r="DTP49" s="144"/>
      <c r="DTQ49" s="144"/>
      <c r="DTR49" s="144"/>
      <c r="DTS49" s="144"/>
      <c r="DTT49" s="144"/>
      <c r="DTU49" s="144"/>
      <c r="DTV49" s="144"/>
      <c r="DTW49" s="144"/>
      <c r="DTX49" s="144"/>
      <c r="DTY49" s="144"/>
      <c r="DTZ49" s="144"/>
      <c r="DUA49" s="144"/>
      <c r="DUB49" s="144"/>
      <c r="DUC49" s="144"/>
      <c r="DUD49" s="144"/>
      <c r="DUE49" s="144"/>
      <c r="DUF49" s="144"/>
      <c r="DUG49" s="144"/>
      <c r="DUH49" s="144"/>
      <c r="DUI49" s="144"/>
      <c r="DUJ49" s="144"/>
      <c r="DUK49" s="144"/>
      <c r="DUL49" s="144"/>
      <c r="DUM49" s="144"/>
      <c r="DUN49" s="144"/>
      <c r="DUO49" s="144"/>
      <c r="DUP49" s="144"/>
      <c r="DUQ49" s="144"/>
      <c r="DUR49" s="144"/>
      <c r="DUS49" s="144"/>
      <c r="DUT49" s="144"/>
      <c r="DUU49" s="144"/>
      <c r="DUV49" s="144"/>
      <c r="DUW49" s="144"/>
      <c r="DUX49" s="144"/>
      <c r="DUY49" s="144"/>
      <c r="DUZ49" s="144"/>
      <c r="DVA49" s="144"/>
      <c r="DVB49" s="144"/>
      <c r="DVC49" s="144"/>
      <c r="DVD49" s="144"/>
      <c r="DVE49" s="144"/>
      <c r="DVF49" s="144"/>
      <c r="DVG49" s="144"/>
      <c r="DVH49" s="144"/>
      <c r="DVI49" s="144"/>
      <c r="DVJ49" s="144"/>
      <c r="DVK49" s="144"/>
      <c r="DVL49" s="144"/>
      <c r="DVM49" s="144"/>
      <c r="DVN49" s="144"/>
      <c r="DVO49" s="144"/>
      <c r="DVP49" s="144"/>
      <c r="DVQ49" s="144"/>
      <c r="DVR49" s="144"/>
      <c r="DVS49" s="144"/>
      <c r="DVT49" s="144"/>
      <c r="DVU49" s="144"/>
      <c r="DVV49" s="144"/>
      <c r="DVW49" s="144"/>
      <c r="DVX49" s="144"/>
      <c r="DVY49" s="144"/>
      <c r="DVZ49" s="144"/>
      <c r="DWA49" s="144"/>
      <c r="DWB49" s="144"/>
      <c r="DWC49" s="144"/>
      <c r="DWD49" s="144"/>
      <c r="DWE49" s="144"/>
      <c r="DWF49" s="144"/>
      <c r="DWG49" s="144"/>
      <c r="DWH49" s="144"/>
      <c r="DWI49" s="144"/>
      <c r="DWJ49" s="144"/>
      <c r="DWK49" s="144"/>
      <c r="DWL49" s="144"/>
      <c r="DWM49" s="144"/>
      <c r="DWN49" s="144"/>
      <c r="DWO49" s="144"/>
      <c r="DWP49" s="144"/>
      <c r="DWQ49" s="144"/>
      <c r="DWR49" s="144"/>
      <c r="DWS49" s="144"/>
      <c r="DWT49" s="144"/>
      <c r="DWU49" s="144"/>
      <c r="DWV49" s="144"/>
      <c r="DWW49" s="144"/>
      <c r="DWX49" s="144"/>
      <c r="DWY49" s="144"/>
      <c r="DWZ49" s="144"/>
      <c r="DXA49" s="144"/>
      <c r="DXB49" s="144"/>
      <c r="DXC49" s="144"/>
      <c r="DXD49" s="144"/>
      <c r="DXE49" s="144"/>
      <c r="DXF49" s="144"/>
      <c r="DXG49" s="144"/>
      <c r="DXH49" s="144"/>
      <c r="DXI49" s="144"/>
      <c r="DXJ49" s="144"/>
      <c r="DXK49" s="144"/>
      <c r="DXL49" s="144"/>
      <c r="DXM49" s="144"/>
      <c r="DXN49" s="144"/>
      <c r="DXO49" s="144"/>
      <c r="DXP49" s="144"/>
      <c r="DXQ49" s="144"/>
      <c r="DXR49" s="144"/>
      <c r="DXS49" s="144"/>
      <c r="DXT49" s="144"/>
      <c r="DXU49" s="144"/>
      <c r="DXV49" s="144"/>
      <c r="DXW49" s="144"/>
      <c r="DXX49" s="144"/>
      <c r="DXY49" s="144"/>
      <c r="DXZ49" s="144"/>
      <c r="DYA49" s="144"/>
      <c r="DYB49" s="144"/>
      <c r="DYC49" s="144"/>
      <c r="DYD49" s="144"/>
      <c r="DYE49" s="144"/>
      <c r="DYF49" s="144"/>
      <c r="DYG49" s="144"/>
      <c r="DYH49" s="144"/>
      <c r="DYI49" s="144"/>
      <c r="DYJ49" s="144"/>
      <c r="DYK49" s="144"/>
      <c r="DYL49" s="144"/>
      <c r="DYM49" s="144"/>
      <c r="DYN49" s="144"/>
      <c r="DYO49" s="144"/>
      <c r="DYP49" s="144"/>
      <c r="DYQ49" s="144"/>
      <c r="DYR49" s="144"/>
      <c r="DYS49" s="144"/>
      <c r="DYT49" s="144"/>
      <c r="DYU49" s="144"/>
      <c r="DYV49" s="144"/>
      <c r="DYW49" s="144"/>
      <c r="DYX49" s="144"/>
      <c r="DYY49" s="144"/>
      <c r="DYZ49" s="144"/>
      <c r="DZA49" s="144"/>
      <c r="DZB49" s="144"/>
      <c r="DZC49" s="144"/>
      <c r="DZD49" s="144"/>
      <c r="DZE49" s="144"/>
      <c r="DZF49" s="144"/>
      <c r="DZG49" s="144"/>
      <c r="DZH49" s="144"/>
      <c r="DZI49" s="144"/>
      <c r="DZJ49" s="144"/>
      <c r="DZK49" s="144"/>
      <c r="DZL49" s="144"/>
      <c r="DZM49" s="144"/>
      <c r="DZN49" s="144"/>
      <c r="DZO49" s="144"/>
      <c r="DZP49" s="144"/>
      <c r="DZQ49" s="144"/>
      <c r="DZR49" s="144"/>
      <c r="DZS49" s="144"/>
      <c r="DZT49" s="144"/>
      <c r="DZU49" s="144"/>
      <c r="DZV49" s="144"/>
      <c r="DZW49" s="144"/>
      <c r="DZX49" s="144"/>
      <c r="DZY49" s="144"/>
      <c r="DZZ49" s="144"/>
      <c r="EAA49" s="144"/>
      <c r="EAB49" s="144"/>
      <c r="EAC49" s="144"/>
      <c r="EAD49" s="144"/>
      <c r="EAE49" s="144"/>
      <c r="EAF49" s="144"/>
      <c r="EAG49" s="144"/>
      <c r="EAH49" s="144"/>
      <c r="EAI49" s="144"/>
      <c r="EAJ49" s="144"/>
      <c r="EAK49" s="144"/>
      <c r="EAL49" s="144"/>
      <c r="EAM49" s="144"/>
      <c r="EAN49" s="144"/>
      <c r="EAO49" s="144"/>
      <c r="EAP49" s="144"/>
      <c r="EAQ49" s="144"/>
      <c r="EAR49" s="144"/>
      <c r="EAS49" s="144"/>
      <c r="EAT49" s="144"/>
      <c r="EAU49" s="144"/>
      <c r="EAV49" s="144"/>
      <c r="EAW49" s="144"/>
      <c r="EAX49" s="144"/>
      <c r="EAY49" s="144"/>
      <c r="EAZ49" s="144"/>
      <c r="EBA49" s="144"/>
      <c r="EBB49" s="144"/>
      <c r="EBC49" s="144"/>
      <c r="EBD49" s="144"/>
      <c r="EBE49" s="144"/>
      <c r="EBF49" s="144"/>
      <c r="EBG49" s="144"/>
      <c r="EBH49" s="144"/>
      <c r="EBI49" s="144"/>
      <c r="EBJ49" s="144"/>
      <c r="EBK49" s="144"/>
      <c r="EBL49" s="144"/>
      <c r="EBM49" s="144"/>
      <c r="EBN49" s="144"/>
      <c r="EBO49" s="144"/>
      <c r="EBP49" s="144"/>
      <c r="EBQ49" s="144"/>
      <c r="EBR49" s="144"/>
      <c r="EBS49" s="144"/>
      <c r="EBT49" s="144"/>
      <c r="EBU49" s="144"/>
      <c r="EBV49" s="144"/>
      <c r="EBW49" s="144"/>
      <c r="EBX49" s="144"/>
      <c r="EBY49" s="144"/>
      <c r="EBZ49" s="144"/>
      <c r="ECA49" s="144"/>
      <c r="ECB49" s="144"/>
      <c r="ECC49" s="144"/>
      <c r="ECD49" s="144"/>
      <c r="ECE49" s="144"/>
      <c r="ECF49" s="144"/>
      <c r="ECG49" s="144"/>
      <c r="ECH49" s="144"/>
      <c r="ECI49" s="144"/>
      <c r="ECJ49" s="144"/>
      <c r="ECK49" s="144"/>
      <c r="ECL49" s="144"/>
      <c r="ECM49" s="144"/>
      <c r="ECN49" s="144"/>
      <c r="ECO49" s="144"/>
      <c r="ECP49" s="144"/>
      <c r="ECQ49" s="144"/>
      <c r="ECR49" s="144"/>
      <c r="ECS49" s="144"/>
      <c r="ECT49" s="144"/>
      <c r="ECU49" s="144"/>
      <c r="ECV49" s="144"/>
      <c r="ECW49" s="144"/>
      <c r="ECX49" s="144"/>
      <c r="ECY49" s="144"/>
      <c r="ECZ49" s="144"/>
      <c r="EDA49" s="144"/>
      <c r="EDB49" s="144"/>
      <c r="EDC49" s="144"/>
      <c r="EDD49" s="144"/>
      <c r="EDE49" s="144"/>
      <c r="EDF49" s="144"/>
      <c r="EDG49" s="144"/>
      <c r="EDH49" s="144"/>
      <c r="EDI49" s="144"/>
      <c r="EDJ49" s="144"/>
      <c r="EDK49" s="144"/>
      <c r="EDL49" s="144"/>
      <c r="EDM49" s="144"/>
      <c r="EDN49" s="144"/>
      <c r="EDO49" s="144"/>
      <c r="EDP49" s="144"/>
      <c r="EDQ49" s="144"/>
      <c r="EDR49" s="144"/>
      <c r="EDS49" s="144"/>
      <c r="EDT49" s="144"/>
      <c r="EDU49" s="144"/>
      <c r="EDV49" s="144"/>
      <c r="EDW49" s="144"/>
      <c r="EDX49" s="144"/>
      <c r="EDY49" s="144"/>
      <c r="EDZ49" s="144"/>
      <c r="EEA49" s="144"/>
      <c r="EEB49" s="144"/>
      <c r="EEC49" s="144"/>
      <c r="EED49" s="144"/>
      <c r="EEE49" s="144"/>
      <c r="EEF49" s="144"/>
      <c r="EEG49" s="144"/>
      <c r="EEH49" s="144"/>
      <c r="EEI49" s="144"/>
      <c r="EEJ49" s="144"/>
      <c r="EEK49" s="144"/>
      <c r="EEL49" s="144"/>
      <c r="EEM49" s="144"/>
      <c r="EEN49" s="144"/>
      <c r="EEO49" s="144"/>
      <c r="EEP49" s="144"/>
      <c r="EEQ49" s="144"/>
      <c r="EER49" s="144"/>
      <c r="EES49" s="144"/>
      <c r="EET49" s="144"/>
      <c r="EEU49" s="144"/>
      <c r="EEV49" s="144"/>
      <c r="EEW49" s="144"/>
      <c r="EEX49" s="144"/>
      <c r="EEY49" s="144"/>
      <c r="EEZ49" s="144"/>
      <c r="EFA49" s="144"/>
      <c r="EFB49" s="144"/>
      <c r="EFC49" s="144"/>
      <c r="EFD49" s="144"/>
      <c r="EFE49" s="144"/>
      <c r="EFF49" s="144"/>
      <c r="EFG49" s="144"/>
      <c r="EFH49" s="144"/>
      <c r="EFI49" s="144"/>
      <c r="EFJ49" s="144"/>
      <c r="EFK49" s="144"/>
      <c r="EFL49" s="144"/>
      <c r="EFM49" s="144"/>
      <c r="EFN49" s="144"/>
      <c r="EFO49" s="144"/>
      <c r="EFP49" s="144"/>
      <c r="EFQ49" s="144"/>
      <c r="EFR49" s="144"/>
      <c r="EFS49" s="144"/>
      <c r="EFT49" s="144"/>
      <c r="EFU49" s="144"/>
      <c r="EFV49" s="144"/>
      <c r="EFW49" s="144"/>
      <c r="EFX49" s="144"/>
      <c r="EFY49" s="144"/>
      <c r="EFZ49" s="144"/>
      <c r="EGA49" s="144"/>
      <c r="EGB49" s="144"/>
      <c r="EGC49" s="144"/>
      <c r="EGD49" s="144"/>
      <c r="EGE49" s="144"/>
      <c r="EGF49" s="144"/>
      <c r="EGG49" s="144"/>
      <c r="EGH49" s="144"/>
      <c r="EGI49" s="144"/>
      <c r="EGJ49" s="144"/>
      <c r="EGK49" s="144"/>
      <c r="EGL49" s="144"/>
      <c r="EGM49" s="144"/>
      <c r="EGN49" s="144"/>
      <c r="EGO49" s="144"/>
      <c r="EGP49" s="144"/>
      <c r="EGQ49" s="144"/>
      <c r="EGR49" s="144"/>
      <c r="EGS49" s="144"/>
      <c r="EGT49" s="144"/>
      <c r="EGU49" s="144"/>
      <c r="EGV49" s="144"/>
      <c r="EGW49" s="144"/>
      <c r="EGX49" s="144"/>
      <c r="EGY49" s="144"/>
      <c r="EGZ49" s="144"/>
      <c r="EHA49" s="144"/>
      <c r="EHB49" s="144"/>
      <c r="EHC49" s="144"/>
      <c r="EHD49" s="144"/>
      <c r="EHE49" s="144"/>
      <c r="EHF49" s="144"/>
      <c r="EHG49" s="144"/>
      <c r="EHH49" s="144"/>
      <c r="EHI49" s="144"/>
      <c r="EHJ49" s="144"/>
      <c r="EHK49" s="144"/>
      <c r="EHL49" s="144"/>
      <c r="EHM49" s="144"/>
      <c r="EHN49" s="144"/>
      <c r="EHO49" s="144"/>
      <c r="EHP49" s="144"/>
      <c r="EHQ49" s="144"/>
      <c r="EHR49" s="144"/>
      <c r="EHS49" s="144"/>
      <c r="EHT49" s="144"/>
      <c r="EHU49" s="144"/>
      <c r="EHV49" s="144"/>
      <c r="EHW49" s="144"/>
      <c r="EHX49" s="144"/>
      <c r="EHY49" s="144"/>
      <c r="EHZ49" s="144"/>
      <c r="EIA49" s="144"/>
      <c r="EIB49" s="144"/>
      <c r="EIC49" s="144"/>
      <c r="EID49" s="144"/>
      <c r="EIE49" s="144"/>
      <c r="EIF49" s="144"/>
      <c r="EIG49" s="144"/>
      <c r="EIH49" s="144"/>
      <c r="EII49" s="144"/>
      <c r="EIJ49" s="144"/>
      <c r="EIK49" s="144"/>
      <c r="EIL49" s="144"/>
      <c r="EIM49" s="144"/>
      <c r="EIN49" s="144"/>
      <c r="EIO49" s="144"/>
      <c r="EIP49" s="144"/>
      <c r="EIQ49" s="144"/>
      <c r="EIR49" s="144"/>
      <c r="EIS49" s="144"/>
      <c r="EIT49" s="144"/>
      <c r="EIU49" s="144"/>
      <c r="EIV49" s="144"/>
      <c r="EIW49" s="144"/>
      <c r="EIX49" s="144"/>
      <c r="EIY49" s="144"/>
      <c r="EIZ49" s="144"/>
      <c r="EJA49" s="144"/>
      <c r="EJB49" s="144"/>
      <c r="EJC49" s="144"/>
      <c r="EJD49" s="144"/>
      <c r="EJE49" s="144"/>
      <c r="EJF49" s="144"/>
      <c r="EJG49" s="144"/>
      <c r="EJH49" s="144"/>
      <c r="EJI49" s="144"/>
      <c r="EJJ49" s="144"/>
      <c r="EJK49" s="144"/>
      <c r="EJL49" s="144"/>
      <c r="EJM49" s="144"/>
      <c r="EJN49" s="144"/>
      <c r="EJO49" s="144"/>
      <c r="EJP49" s="144"/>
      <c r="EJQ49" s="144"/>
      <c r="EJR49" s="144"/>
      <c r="EJS49" s="144"/>
      <c r="EJT49" s="144"/>
      <c r="EJU49" s="144"/>
      <c r="EJV49" s="144"/>
      <c r="EJW49" s="144"/>
      <c r="EJX49" s="144"/>
      <c r="EJY49" s="144"/>
      <c r="EJZ49" s="144"/>
      <c r="EKA49" s="144"/>
      <c r="EKB49" s="144"/>
      <c r="EKC49" s="144"/>
      <c r="EKD49" s="144"/>
      <c r="EKE49" s="144"/>
      <c r="EKF49" s="144"/>
      <c r="EKG49" s="144"/>
      <c r="EKH49" s="144"/>
      <c r="EKI49" s="144"/>
      <c r="EKJ49" s="144"/>
      <c r="EKK49" s="144"/>
      <c r="EKL49" s="144"/>
      <c r="EKM49" s="144"/>
      <c r="EKN49" s="144"/>
      <c r="EKO49" s="144"/>
      <c r="EKP49" s="144"/>
      <c r="EKQ49" s="144"/>
      <c r="EKR49" s="144"/>
      <c r="EKS49" s="144"/>
      <c r="EKT49" s="144"/>
      <c r="EKU49" s="144"/>
      <c r="EKV49" s="144"/>
      <c r="EKW49" s="144"/>
      <c r="EKX49" s="144"/>
      <c r="EKY49" s="144"/>
      <c r="EKZ49" s="144"/>
      <c r="ELA49" s="144"/>
      <c r="ELB49" s="144"/>
      <c r="ELC49" s="144"/>
      <c r="ELD49" s="144"/>
      <c r="ELE49" s="144"/>
      <c r="ELF49" s="144"/>
      <c r="ELG49" s="144"/>
      <c r="ELH49" s="144"/>
      <c r="ELI49" s="144"/>
      <c r="ELJ49" s="144"/>
      <c r="ELK49" s="144"/>
      <c r="ELL49" s="144"/>
      <c r="ELM49" s="144"/>
      <c r="ELN49" s="144"/>
      <c r="ELO49" s="144"/>
      <c r="ELP49" s="144"/>
      <c r="ELQ49" s="144"/>
      <c r="ELR49" s="144"/>
      <c r="ELS49" s="144"/>
      <c r="ELT49" s="144"/>
      <c r="ELU49" s="144"/>
      <c r="ELV49" s="144"/>
      <c r="ELW49" s="144"/>
      <c r="ELX49" s="144"/>
      <c r="ELY49" s="144"/>
      <c r="ELZ49" s="144"/>
      <c r="EMA49" s="144"/>
      <c r="EMB49" s="144"/>
      <c r="EMC49" s="144"/>
      <c r="EMD49" s="144"/>
      <c r="EME49" s="144"/>
      <c r="EMF49" s="144"/>
      <c r="EMG49" s="144"/>
      <c r="EMH49" s="144"/>
      <c r="EMI49" s="144"/>
      <c r="EMJ49" s="144"/>
      <c r="EMK49" s="144"/>
      <c r="EML49" s="144"/>
      <c r="EMM49" s="144"/>
      <c r="EMN49" s="144"/>
      <c r="EMO49" s="144"/>
      <c r="EMP49" s="144"/>
      <c r="EMQ49" s="144"/>
      <c r="EMR49" s="144"/>
      <c r="EMS49" s="144"/>
      <c r="EMT49" s="144"/>
      <c r="EMU49" s="144"/>
      <c r="EMV49" s="144"/>
      <c r="EMW49" s="144"/>
      <c r="EMX49" s="144"/>
      <c r="EMY49" s="144"/>
      <c r="EMZ49" s="144"/>
      <c r="ENA49" s="144"/>
      <c r="ENB49" s="144"/>
      <c r="ENC49" s="144"/>
      <c r="END49" s="144"/>
      <c r="ENE49" s="144"/>
      <c r="ENF49" s="144"/>
      <c r="ENG49" s="144"/>
      <c r="ENH49" s="144"/>
      <c r="ENI49" s="144"/>
      <c r="ENJ49" s="144"/>
      <c r="ENK49" s="144"/>
      <c r="ENL49" s="144"/>
      <c r="ENM49" s="144"/>
      <c r="ENN49" s="144"/>
      <c r="ENO49" s="144"/>
      <c r="ENP49" s="144"/>
      <c r="ENQ49" s="144"/>
      <c r="ENR49" s="144"/>
      <c r="ENS49" s="144"/>
      <c r="ENT49" s="144"/>
      <c r="ENU49" s="144"/>
      <c r="ENV49" s="144"/>
      <c r="ENW49" s="144"/>
      <c r="ENX49" s="144"/>
      <c r="ENY49" s="144"/>
      <c r="ENZ49" s="144"/>
      <c r="EOA49" s="144"/>
      <c r="EOB49" s="144"/>
      <c r="EOC49" s="144"/>
      <c r="EOD49" s="144"/>
      <c r="EOE49" s="144"/>
      <c r="EOF49" s="144"/>
      <c r="EOG49" s="144"/>
      <c r="EOH49" s="144"/>
      <c r="EOI49" s="144"/>
      <c r="EOJ49" s="144"/>
      <c r="EOK49" s="144"/>
      <c r="EOL49" s="144"/>
      <c r="EOM49" s="144"/>
      <c r="EON49" s="144"/>
      <c r="EOO49" s="144"/>
      <c r="EOP49" s="144"/>
      <c r="EOQ49" s="144"/>
      <c r="EOR49" s="144"/>
      <c r="EOS49" s="144"/>
      <c r="EOT49" s="144"/>
      <c r="EOU49" s="144"/>
      <c r="EOV49" s="144"/>
      <c r="EOW49" s="144"/>
      <c r="EOX49" s="144"/>
      <c r="EOY49" s="144"/>
      <c r="EOZ49" s="144"/>
      <c r="EPA49" s="144"/>
      <c r="EPB49" s="144"/>
      <c r="EPC49" s="144"/>
      <c r="EPD49" s="144"/>
      <c r="EPE49" s="144"/>
      <c r="EPF49" s="144"/>
      <c r="EPG49" s="144"/>
      <c r="EPH49" s="144"/>
      <c r="EPI49" s="144"/>
      <c r="EPJ49" s="144"/>
      <c r="EPK49" s="144"/>
      <c r="EPL49" s="144"/>
      <c r="EPM49" s="144"/>
      <c r="EPN49" s="144"/>
      <c r="EPO49" s="144"/>
      <c r="EPP49" s="144"/>
      <c r="EPQ49" s="144"/>
      <c r="EPR49" s="144"/>
      <c r="EPS49" s="144"/>
      <c r="EPT49" s="144"/>
      <c r="EPU49" s="144"/>
      <c r="EPV49" s="144"/>
      <c r="EPW49" s="144"/>
      <c r="EPX49" s="144"/>
      <c r="EPY49" s="144"/>
      <c r="EPZ49" s="144"/>
      <c r="EQA49" s="144"/>
      <c r="EQB49" s="144"/>
      <c r="EQC49" s="144"/>
      <c r="EQD49" s="144"/>
      <c r="EQE49" s="144"/>
      <c r="EQF49" s="144"/>
      <c r="EQG49" s="144"/>
      <c r="EQH49" s="144"/>
      <c r="EQI49" s="144"/>
      <c r="EQJ49" s="144"/>
      <c r="EQK49" s="144"/>
      <c r="EQL49" s="144"/>
      <c r="EQM49" s="144"/>
      <c r="EQN49" s="144"/>
      <c r="EQO49" s="144"/>
      <c r="EQP49" s="144"/>
      <c r="EQQ49" s="144"/>
      <c r="EQR49" s="144"/>
      <c r="EQS49" s="144"/>
      <c r="EQT49" s="144"/>
      <c r="EQU49" s="144"/>
      <c r="EQV49" s="144"/>
      <c r="EQW49" s="144"/>
      <c r="EQX49" s="144"/>
      <c r="EQY49" s="144"/>
      <c r="EQZ49" s="144"/>
      <c r="ERA49" s="144"/>
      <c r="ERB49" s="144"/>
      <c r="ERC49" s="144"/>
      <c r="ERD49" s="144"/>
      <c r="ERE49" s="144"/>
      <c r="ERF49" s="144"/>
      <c r="ERG49" s="144"/>
      <c r="ERH49" s="144"/>
      <c r="ERI49" s="144"/>
      <c r="ERJ49" s="144"/>
      <c r="ERK49" s="144"/>
      <c r="ERL49" s="144"/>
      <c r="ERM49" s="144"/>
      <c r="ERN49" s="144"/>
      <c r="ERO49" s="144"/>
      <c r="ERP49" s="144"/>
      <c r="ERQ49" s="144"/>
      <c r="ERR49" s="144"/>
      <c r="ERS49" s="144"/>
      <c r="ERT49" s="144"/>
      <c r="ERU49" s="144"/>
      <c r="ERV49" s="144"/>
      <c r="ERW49" s="144"/>
      <c r="ERX49" s="144"/>
      <c r="ERY49" s="144"/>
      <c r="ERZ49" s="144"/>
      <c r="ESA49" s="144"/>
      <c r="ESB49" s="144"/>
      <c r="ESC49" s="144"/>
      <c r="ESD49" s="144"/>
      <c r="ESE49" s="144"/>
      <c r="ESF49" s="144"/>
      <c r="ESG49" s="144"/>
      <c r="ESH49" s="144"/>
      <c r="ESI49" s="144"/>
      <c r="ESJ49" s="144"/>
      <c r="ESK49" s="144"/>
      <c r="ESL49" s="144"/>
      <c r="ESM49" s="144"/>
      <c r="ESN49" s="144"/>
      <c r="ESO49" s="144"/>
      <c r="ESP49" s="144"/>
      <c r="ESQ49" s="144"/>
      <c r="ESR49" s="144"/>
      <c r="ESS49" s="144"/>
      <c r="EST49" s="144"/>
      <c r="ESU49" s="144"/>
      <c r="ESV49" s="144"/>
      <c r="ESW49" s="144"/>
      <c r="ESX49" s="144"/>
      <c r="ESY49" s="144"/>
      <c r="ESZ49" s="144"/>
      <c r="ETA49" s="144"/>
      <c r="ETB49" s="144"/>
      <c r="ETC49" s="144"/>
      <c r="ETD49" s="144"/>
      <c r="ETE49" s="144"/>
      <c r="ETF49" s="144"/>
      <c r="ETG49" s="144"/>
      <c r="ETH49" s="144"/>
      <c r="ETI49" s="144"/>
      <c r="ETJ49" s="144"/>
      <c r="ETK49" s="144"/>
      <c r="ETL49" s="144"/>
      <c r="ETM49" s="144"/>
      <c r="ETN49" s="144"/>
      <c r="ETO49" s="144"/>
      <c r="ETP49" s="144"/>
      <c r="ETQ49" s="144"/>
      <c r="ETR49" s="144"/>
      <c r="ETS49" s="144"/>
      <c r="ETT49" s="144"/>
      <c r="ETU49" s="144"/>
      <c r="ETV49" s="144"/>
      <c r="ETW49" s="144"/>
      <c r="ETX49" s="144"/>
      <c r="ETY49" s="144"/>
      <c r="ETZ49" s="144"/>
      <c r="EUA49" s="144"/>
      <c r="EUB49" s="144"/>
      <c r="EUC49" s="144"/>
      <c r="EUD49" s="144"/>
      <c r="EUE49" s="144"/>
      <c r="EUF49" s="144"/>
      <c r="EUG49" s="144"/>
      <c r="EUH49" s="144"/>
      <c r="EUI49" s="144"/>
      <c r="EUJ49" s="144"/>
      <c r="EUK49" s="144"/>
      <c r="EUL49" s="144"/>
      <c r="EUM49" s="144"/>
      <c r="EUN49" s="144"/>
      <c r="EUO49" s="144"/>
      <c r="EUP49" s="144"/>
      <c r="EUQ49" s="144"/>
      <c r="EUR49" s="144"/>
      <c r="EUS49" s="144"/>
      <c r="EUT49" s="144"/>
      <c r="EUU49" s="144"/>
      <c r="EUV49" s="144"/>
      <c r="EUW49" s="144"/>
      <c r="EUX49" s="144"/>
      <c r="EUY49" s="144"/>
      <c r="EUZ49" s="144"/>
      <c r="EVA49" s="144"/>
      <c r="EVB49" s="144"/>
      <c r="EVC49" s="144"/>
      <c r="EVD49" s="144"/>
      <c r="EVE49" s="144"/>
      <c r="EVF49" s="144"/>
      <c r="EVG49" s="144"/>
      <c r="EVH49" s="144"/>
      <c r="EVI49" s="144"/>
      <c r="EVJ49" s="144"/>
      <c r="EVK49" s="144"/>
      <c r="EVL49" s="144"/>
      <c r="EVM49" s="144"/>
      <c r="EVN49" s="144"/>
      <c r="EVO49" s="144"/>
      <c r="EVP49" s="144"/>
      <c r="EVQ49" s="144"/>
      <c r="EVR49" s="144"/>
      <c r="EVS49" s="144"/>
      <c r="EVT49" s="144"/>
      <c r="EVU49" s="144"/>
      <c r="EVV49" s="144"/>
      <c r="EVW49" s="144"/>
      <c r="EVX49" s="144"/>
      <c r="EVY49" s="144"/>
      <c r="EVZ49" s="144"/>
      <c r="EWA49" s="144"/>
      <c r="EWB49" s="144"/>
      <c r="EWC49" s="144"/>
      <c r="EWD49" s="144"/>
      <c r="EWE49" s="144"/>
      <c r="EWF49" s="144"/>
      <c r="EWG49" s="144"/>
      <c r="EWH49" s="144"/>
      <c r="EWI49" s="144"/>
      <c r="EWJ49" s="144"/>
      <c r="EWK49" s="144"/>
      <c r="EWL49" s="144"/>
      <c r="EWM49" s="144"/>
      <c r="EWN49" s="144"/>
      <c r="EWO49" s="144"/>
      <c r="EWP49" s="144"/>
      <c r="EWQ49" s="144"/>
      <c r="EWR49" s="144"/>
      <c r="EWS49" s="144"/>
      <c r="EWT49" s="144"/>
      <c r="EWU49" s="144"/>
      <c r="EWV49" s="144"/>
      <c r="EWW49" s="144"/>
      <c r="EWX49" s="144"/>
      <c r="EWY49" s="144"/>
      <c r="EWZ49" s="144"/>
      <c r="EXA49" s="144"/>
      <c r="EXB49" s="144"/>
      <c r="EXC49" s="144"/>
      <c r="EXD49" s="144"/>
      <c r="EXE49" s="144"/>
      <c r="EXF49" s="144"/>
      <c r="EXG49" s="144"/>
      <c r="EXH49" s="144"/>
      <c r="EXI49" s="144"/>
      <c r="EXJ49" s="144"/>
      <c r="EXK49" s="144"/>
      <c r="EXL49" s="144"/>
      <c r="EXM49" s="144"/>
      <c r="EXN49" s="144"/>
      <c r="EXO49" s="144"/>
      <c r="EXP49" s="144"/>
      <c r="EXQ49" s="144"/>
      <c r="EXR49" s="144"/>
      <c r="EXS49" s="144"/>
      <c r="EXT49" s="144"/>
      <c r="EXU49" s="144"/>
      <c r="EXV49" s="144"/>
      <c r="EXW49" s="144"/>
      <c r="EXX49" s="144"/>
      <c r="EXY49" s="144"/>
      <c r="EXZ49" s="144"/>
      <c r="EYA49" s="144"/>
      <c r="EYB49" s="144"/>
      <c r="EYC49" s="144"/>
      <c r="EYD49" s="144"/>
      <c r="EYE49" s="144"/>
      <c r="EYF49" s="144"/>
      <c r="EYG49" s="144"/>
      <c r="EYH49" s="144"/>
      <c r="EYI49" s="144"/>
      <c r="EYJ49" s="144"/>
      <c r="EYK49" s="144"/>
      <c r="EYL49" s="144"/>
      <c r="EYM49" s="144"/>
      <c r="EYN49" s="144"/>
      <c r="EYO49" s="144"/>
      <c r="EYP49" s="144"/>
      <c r="EYQ49" s="144"/>
      <c r="EYR49" s="144"/>
      <c r="EYS49" s="144"/>
      <c r="EYT49" s="144"/>
      <c r="EYU49" s="144"/>
      <c r="EYV49" s="144"/>
      <c r="EYW49" s="144"/>
      <c r="EYX49" s="144"/>
      <c r="EYY49" s="144"/>
      <c r="EYZ49" s="144"/>
      <c r="EZA49" s="144"/>
      <c r="EZB49" s="144"/>
      <c r="EZC49" s="144"/>
      <c r="EZD49" s="144"/>
      <c r="EZE49" s="144"/>
      <c r="EZF49" s="144"/>
      <c r="EZG49" s="144"/>
      <c r="EZH49" s="144"/>
      <c r="EZI49" s="144"/>
      <c r="EZJ49" s="144"/>
      <c r="EZK49" s="144"/>
      <c r="EZL49" s="144"/>
      <c r="EZM49" s="144"/>
      <c r="EZN49" s="144"/>
      <c r="EZO49" s="144"/>
      <c r="EZP49" s="144"/>
      <c r="EZQ49" s="144"/>
      <c r="EZR49" s="144"/>
      <c r="EZS49" s="144"/>
      <c r="EZT49" s="144"/>
      <c r="EZU49" s="144"/>
      <c r="EZV49" s="144"/>
      <c r="EZW49" s="144"/>
      <c r="EZX49" s="144"/>
      <c r="EZY49" s="144"/>
      <c r="EZZ49" s="144"/>
      <c r="FAA49" s="144"/>
      <c r="FAB49" s="144"/>
      <c r="FAC49" s="144"/>
      <c r="FAD49" s="144"/>
      <c r="FAE49" s="144"/>
      <c r="FAF49" s="144"/>
      <c r="FAG49" s="144"/>
      <c r="FAH49" s="144"/>
      <c r="FAI49" s="144"/>
      <c r="FAJ49" s="144"/>
      <c r="FAK49" s="144"/>
      <c r="FAL49" s="144"/>
      <c r="FAM49" s="144"/>
      <c r="FAN49" s="144"/>
      <c r="FAO49" s="144"/>
      <c r="FAP49" s="144"/>
      <c r="FAQ49" s="144"/>
      <c r="FAR49" s="144"/>
      <c r="FAS49" s="144"/>
      <c r="FAT49" s="144"/>
      <c r="FAU49" s="144"/>
      <c r="FAV49" s="144"/>
      <c r="FAW49" s="144"/>
      <c r="FAX49" s="144"/>
      <c r="FAY49" s="144"/>
      <c r="FAZ49" s="144"/>
      <c r="FBA49" s="144"/>
      <c r="FBB49" s="144"/>
      <c r="FBC49" s="144"/>
      <c r="FBD49" s="144"/>
      <c r="FBE49" s="144"/>
      <c r="FBF49" s="144"/>
      <c r="FBG49" s="144"/>
      <c r="FBH49" s="144"/>
      <c r="FBI49" s="144"/>
      <c r="FBJ49" s="144"/>
      <c r="FBK49" s="144"/>
      <c r="FBL49" s="144"/>
      <c r="FBM49" s="144"/>
      <c r="FBN49" s="144"/>
      <c r="FBO49" s="144"/>
      <c r="FBP49" s="144"/>
      <c r="FBQ49" s="144"/>
      <c r="FBR49" s="144"/>
      <c r="FBS49" s="144"/>
      <c r="FBT49" s="144"/>
      <c r="FBU49" s="144"/>
      <c r="FBV49" s="144"/>
      <c r="FBW49" s="144"/>
      <c r="FBX49" s="144"/>
      <c r="FBY49" s="144"/>
      <c r="FBZ49" s="144"/>
      <c r="FCA49" s="144"/>
      <c r="FCB49" s="144"/>
      <c r="FCC49" s="144"/>
      <c r="FCD49" s="144"/>
      <c r="FCE49" s="144"/>
      <c r="FCF49" s="144"/>
      <c r="FCG49" s="144"/>
      <c r="FCH49" s="144"/>
      <c r="FCI49" s="144"/>
      <c r="FCJ49" s="144"/>
      <c r="FCK49" s="144"/>
      <c r="FCL49" s="144"/>
      <c r="FCM49" s="144"/>
      <c r="FCN49" s="144"/>
      <c r="FCO49" s="144"/>
      <c r="FCP49" s="144"/>
      <c r="FCQ49" s="144"/>
      <c r="FCR49" s="144"/>
      <c r="FCS49" s="144"/>
      <c r="FCT49" s="144"/>
      <c r="FCU49" s="144"/>
      <c r="FCV49" s="144"/>
      <c r="FCW49" s="144"/>
      <c r="FCX49" s="144"/>
      <c r="FCY49" s="144"/>
      <c r="FCZ49" s="144"/>
      <c r="FDA49" s="144"/>
      <c r="FDB49" s="144"/>
      <c r="FDC49" s="144"/>
      <c r="FDD49" s="144"/>
      <c r="FDE49" s="144"/>
      <c r="FDF49" s="144"/>
      <c r="FDG49" s="144"/>
      <c r="FDH49" s="144"/>
      <c r="FDI49" s="144"/>
      <c r="FDJ49" s="144"/>
      <c r="FDK49" s="144"/>
      <c r="FDL49" s="144"/>
      <c r="FDM49" s="144"/>
      <c r="FDN49" s="144"/>
      <c r="FDO49" s="144"/>
      <c r="FDP49" s="144"/>
      <c r="FDQ49" s="144"/>
      <c r="FDR49" s="144"/>
      <c r="FDS49" s="144"/>
      <c r="FDT49" s="144"/>
      <c r="FDU49" s="144"/>
      <c r="FDV49" s="144"/>
      <c r="FDW49" s="144"/>
      <c r="FDX49" s="144"/>
      <c r="FDY49" s="144"/>
      <c r="FDZ49" s="144"/>
      <c r="FEA49" s="144"/>
      <c r="FEB49" s="144"/>
      <c r="FEC49" s="144"/>
      <c r="FED49" s="144"/>
      <c r="FEE49" s="144"/>
      <c r="FEF49" s="144"/>
      <c r="FEG49" s="144"/>
      <c r="FEH49" s="144"/>
      <c r="FEI49" s="144"/>
      <c r="FEJ49" s="144"/>
      <c r="FEK49" s="144"/>
      <c r="FEL49" s="144"/>
      <c r="FEM49" s="144"/>
      <c r="FEN49" s="144"/>
      <c r="FEO49" s="144"/>
      <c r="FEP49" s="144"/>
      <c r="FEQ49" s="144"/>
      <c r="FER49" s="144"/>
      <c r="FES49" s="144"/>
      <c r="FET49" s="144"/>
      <c r="FEU49" s="144"/>
      <c r="FEV49" s="144"/>
      <c r="FEW49" s="144"/>
      <c r="FEX49" s="144"/>
      <c r="FEY49" s="144"/>
      <c r="FEZ49" s="144"/>
      <c r="FFA49" s="144"/>
      <c r="FFB49" s="144"/>
      <c r="FFC49" s="144"/>
      <c r="FFD49" s="144"/>
      <c r="FFE49" s="144"/>
      <c r="FFF49" s="144"/>
      <c r="FFG49" s="144"/>
      <c r="FFH49" s="144"/>
      <c r="FFI49" s="144"/>
      <c r="FFJ49" s="144"/>
      <c r="FFK49" s="144"/>
      <c r="FFL49" s="144"/>
      <c r="FFM49" s="144"/>
      <c r="FFN49" s="144"/>
      <c r="FFO49" s="144"/>
      <c r="FFP49" s="144"/>
      <c r="FFQ49" s="144"/>
      <c r="FFR49" s="144"/>
      <c r="FFS49" s="144"/>
      <c r="FFT49" s="144"/>
      <c r="FFU49" s="144"/>
      <c r="FFV49" s="144"/>
      <c r="FFW49" s="144"/>
      <c r="FFX49" s="144"/>
      <c r="FFY49" s="144"/>
      <c r="FFZ49" s="144"/>
      <c r="FGA49" s="144"/>
      <c r="FGB49" s="144"/>
      <c r="FGC49" s="144"/>
      <c r="FGD49" s="144"/>
      <c r="FGE49" s="144"/>
      <c r="FGF49" s="144"/>
      <c r="FGG49" s="144"/>
      <c r="FGH49" s="144"/>
      <c r="FGI49" s="144"/>
      <c r="FGJ49" s="144"/>
      <c r="FGK49" s="144"/>
      <c r="FGL49" s="144"/>
      <c r="FGM49" s="144"/>
      <c r="FGN49" s="144"/>
      <c r="FGO49" s="144"/>
      <c r="FGP49" s="144"/>
      <c r="FGQ49" s="144"/>
      <c r="FGR49" s="144"/>
      <c r="FGS49" s="144"/>
      <c r="FGT49" s="144"/>
      <c r="FGU49" s="144"/>
      <c r="FGV49" s="144"/>
      <c r="FGW49" s="144"/>
      <c r="FGX49" s="144"/>
      <c r="FGY49" s="144"/>
      <c r="FGZ49" s="144"/>
      <c r="FHA49" s="144"/>
      <c r="FHB49" s="144"/>
      <c r="FHC49" s="144"/>
      <c r="FHD49" s="144"/>
      <c r="FHE49" s="144"/>
      <c r="FHF49" s="144"/>
      <c r="FHG49" s="144"/>
      <c r="FHH49" s="144"/>
      <c r="FHI49" s="144"/>
      <c r="FHJ49" s="144"/>
      <c r="FHK49" s="144"/>
      <c r="FHL49" s="144"/>
      <c r="FHM49" s="144"/>
      <c r="FHN49" s="144"/>
      <c r="FHO49" s="144"/>
      <c r="FHP49" s="144"/>
      <c r="FHQ49" s="144"/>
      <c r="FHR49" s="144"/>
      <c r="FHS49" s="144"/>
      <c r="FHT49" s="144"/>
      <c r="FHU49" s="144"/>
      <c r="FHV49" s="144"/>
      <c r="FHW49" s="144"/>
      <c r="FHX49" s="144"/>
      <c r="FHY49" s="144"/>
      <c r="FHZ49" s="144"/>
      <c r="FIA49" s="144"/>
      <c r="FIB49" s="144"/>
      <c r="FIC49" s="144"/>
      <c r="FID49" s="144"/>
      <c r="FIE49" s="144"/>
      <c r="FIF49" s="144"/>
      <c r="FIG49" s="144"/>
      <c r="FIH49" s="144"/>
      <c r="FII49" s="144"/>
      <c r="FIJ49" s="144"/>
      <c r="FIK49" s="144"/>
      <c r="FIL49" s="144"/>
      <c r="FIM49" s="144"/>
      <c r="FIN49" s="144"/>
      <c r="FIO49" s="144"/>
      <c r="FIP49" s="144"/>
      <c r="FIQ49" s="144"/>
      <c r="FIR49" s="144"/>
      <c r="FIS49" s="144"/>
      <c r="FIT49" s="144"/>
      <c r="FIU49" s="144"/>
      <c r="FIV49" s="144"/>
      <c r="FIW49" s="144"/>
      <c r="FIX49" s="144"/>
      <c r="FIY49" s="144"/>
      <c r="FIZ49" s="144"/>
      <c r="FJA49" s="144"/>
      <c r="FJB49" s="144"/>
      <c r="FJC49" s="144"/>
      <c r="FJD49" s="144"/>
      <c r="FJE49" s="144"/>
      <c r="FJF49" s="144"/>
      <c r="FJG49" s="144"/>
      <c r="FJH49" s="144"/>
      <c r="FJI49" s="144"/>
      <c r="FJJ49" s="144"/>
      <c r="FJK49" s="144"/>
      <c r="FJL49" s="144"/>
      <c r="FJM49" s="144"/>
      <c r="FJN49" s="144"/>
      <c r="FJO49" s="144"/>
      <c r="FJP49" s="144"/>
      <c r="FJQ49" s="144"/>
      <c r="FJR49" s="144"/>
      <c r="FJS49" s="144"/>
      <c r="FJT49" s="144"/>
      <c r="FJU49" s="144"/>
      <c r="FJV49" s="144"/>
      <c r="FJW49" s="144"/>
      <c r="FJX49" s="144"/>
      <c r="FJY49" s="144"/>
      <c r="FJZ49" s="144"/>
      <c r="FKA49" s="144"/>
      <c r="FKB49" s="144"/>
      <c r="FKC49" s="144"/>
      <c r="FKD49" s="144"/>
      <c r="FKE49" s="144"/>
      <c r="FKF49" s="144"/>
      <c r="FKG49" s="144"/>
      <c r="FKH49" s="144"/>
      <c r="FKI49" s="144"/>
      <c r="FKJ49" s="144"/>
      <c r="FKK49" s="144"/>
      <c r="FKL49" s="144"/>
      <c r="FKM49" s="144"/>
      <c r="FKN49" s="144"/>
      <c r="FKO49" s="144"/>
      <c r="FKP49" s="144"/>
      <c r="FKQ49" s="144"/>
      <c r="FKR49" s="144"/>
      <c r="FKS49" s="144"/>
      <c r="FKT49" s="144"/>
      <c r="FKU49" s="144"/>
      <c r="FKV49" s="144"/>
      <c r="FKW49" s="144"/>
      <c r="FKX49" s="144"/>
      <c r="FKY49" s="144"/>
      <c r="FKZ49" s="144"/>
      <c r="FLA49" s="144"/>
      <c r="FLB49" s="144"/>
      <c r="FLC49" s="144"/>
      <c r="FLD49" s="144"/>
      <c r="FLE49" s="144"/>
      <c r="FLF49" s="144"/>
      <c r="FLG49" s="144"/>
      <c r="FLH49" s="144"/>
      <c r="FLI49" s="144"/>
      <c r="FLJ49" s="144"/>
      <c r="FLK49" s="144"/>
      <c r="FLL49" s="144"/>
      <c r="FLM49" s="144"/>
      <c r="FLN49" s="144"/>
      <c r="FLO49" s="144"/>
      <c r="FLP49" s="144"/>
      <c r="FLQ49" s="144"/>
      <c r="FLR49" s="144"/>
      <c r="FLS49" s="144"/>
      <c r="FLT49" s="144"/>
      <c r="FLU49" s="144"/>
      <c r="FLV49" s="144"/>
      <c r="FLW49" s="144"/>
      <c r="FLX49" s="144"/>
      <c r="FLY49" s="144"/>
      <c r="FLZ49" s="144"/>
      <c r="FMA49" s="144"/>
      <c r="FMB49" s="144"/>
      <c r="FMC49" s="144"/>
      <c r="FMD49" s="144"/>
      <c r="FME49" s="144"/>
      <c r="FMF49" s="144"/>
      <c r="FMG49" s="144"/>
      <c r="FMH49" s="144"/>
      <c r="FMI49" s="144"/>
      <c r="FMJ49" s="144"/>
      <c r="FMK49" s="144"/>
      <c r="FML49" s="144"/>
      <c r="FMM49" s="144"/>
      <c r="FMN49" s="144"/>
      <c r="FMO49" s="144"/>
      <c r="FMP49" s="144"/>
      <c r="FMQ49" s="144"/>
      <c r="FMR49" s="144"/>
      <c r="FMS49" s="144"/>
      <c r="FMT49" s="144"/>
      <c r="FMU49" s="144"/>
      <c r="FMV49" s="144"/>
      <c r="FMW49" s="144"/>
      <c r="FMX49" s="144"/>
      <c r="FMY49" s="144"/>
      <c r="FMZ49" s="144"/>
      <c r="FNA49" s="144"/>
      <c r="FNB49" s="144"/>
      <c r="FNC49" s="144"/>
      <c r="FND49" s="144"/>
      <c r="FNE49" s="144"/>
      <c r="FNF49" s="144"/>
      <c r="FNG49" s="144"/>
      <c r="FNH49" s="144"/>
      <c r="FNI49" s="144"/>
      <c r="FNJ49" s="144"/>
      <c r="FNK49" s="144"/>
      <c r="FNL49" s="144"/>
      <c r="FNM49" s="144"/>
      <c r="FNN49" s="144"/>
      <c r="FNO49" s="144"/>
      <c r="FNP49" s="144"/>
      <c r="FNQ49" s="144"/>
      <c r="FNR49" s="144"/>
      <c r="FNS49" s="144"/>
      <c r="FNT49" s="144"/>
      <c r="FNU49" s="144"/>
      <c r="FNV49" s="144"/>
      <c r="FNW49" s="144"/>
      <c r="FNX49" s="144"/>
      <c r="FNY49" s="144"/>
      <c r="FNZ49" s="144"/>
      <c r="FOA49" s="144"/>
      <c r="FOB49" s="144"/>
      <c r="FOC49" s="144"/>
      <c r="FOD49" s="144"/>
      <c r="FOE49" s="144"/>
      <c r="FOF49" s="144"/>
      <c r="FOG49" s="144"/>
      <c r="FOH49" s="144"/>
      <c r="FOI49" s="144"/>
      <c r="FOJ49" s="144"/>
      <c r="FOK49" s="144"/>
      <c r="FOL49" s="144"/>
      <c r="FOM49" s="144"/>
      <c r="FON49" s="144"/>
      <c r="FOO49" s="144"/>
      <c r="FOP49" s="144"/>
      <c r="FOQ49" s="144"/>
      <c r="FOR49" s="144"/>
      <c r="FOS49" s="144"/>
      <c r="FOT49" s="144"/>
      <c r="FOU49" s="144"/>
      <c r="FOV49" s="144"/>
      <c r="FOW49" s="144"/>
      <c r="FOX49" s="144"/>
      <c r="FOY49" s="144"/>
      <c r="FOZ49" s="144"/>
      <c r="FPA49" s="144"/>
      <c r="FPB49" s="144"/>
      <c r="FPC49" s="144"/>
      <c r="FPD49" s="144"/>
      <c r="FPE49" s="144"/>
      <c r="FPF49" s="144"/>
      <c r="FPG49" s="144"/>
      <c r="FPH49" s="144"/>
      <c r="FPI49" s="144"/>
      <c r="FPJ49" s="144"/>
      <c r="FPK49" s="144"/>
      <c r="FPL49" s="144"/>
      <c r="FPM49" s="144"/>
      <c r="FPN49" s="144"/>
      <c r="FPO49" s="144"/>
      <c r="FPP49" s="144"/>
      <c r="FPQ49" s="144"/>
      <c r="FPR49" s="144"/>
      <c r="FPS49" s="144"/>
      <c r="FPT49" s="144"/>
      <c r="FPU49" s="144"/>
      <c r="FPV49" s="144"/>
      <c r="FPW49" s="144"/>
      <c r="FPX49" s="144"/>
      <c r="FPY49" s="144"/>
      <c r="FPZ49" s="144"/>
      <c r="FQA49" s="144"/>
      <c r="FQB49" s="144"/>
      <c r="FQC49" s="144"/>
      <c r="FQD49" s="144"/>
      <c r="FQE49" s="144"/>
      <c r="FQF49" s="144"/>
      <c r="FQG49" s="144"/>
      <c r="FQH49" s="144"/>
      <c r="FQI49" s="144"/>
      <c r="FQJ49" s="144"/>
      <c r="FQK49" s="144"/>
      <c r="FQL49" s="144"/>
      <c r="FQM49" s="144"/>
      <c r="FQN49" s="144"/>
      <c r="FQO49" s="144"/>
      <c r="FQP49" s="144"/>
      <c r="FQQ49" s="144"/>
      <c r="FQR49" s="144"/>
      <c r="FQS49" s="144"/>
      <c r="FQT49" s="144"/>
      <c r="FQU49" s="144"/>
      <c r="FQV49" s="144"/>
      <c r="FQW49" s="144"/>
      <c r="FQX49" s="144"/>
      <c r="FQY49" s="144"/>
      <c r="FQZ49" s="144"/>
      <c r="FRA49" s="144"/>
      <c r="FRB49" s="144"/>
      <c r="FRC49" s="144"/>
      <c r="FRD49" s="144"/>
      <c r="FRE49" s="144"/>
      <c r="FRF49" s="144"/>
      <c r="FRG49" s="144"/>
      <c r="FRH49" s="144"/>
      <c r="FRI49" s="144"/>
      <c r="FRJ49" s="144"/>
      <c r="FRK49" s="144"/>
      <c r="FRL49" s="144"/>
      <c r="FRM49" s="144"/>
      <c r="FRN49" s="144"/>
      <c r="FRO49" s="144"/>
      <c r="FRP49" s="144"/>
      <c r="FRQ49" s="144"/>
      <c r="FRR49" s="144"/>
      <c r="FRS49" s="144"/>
      <c r="FRT49" s="144"/>
      <c r="FRU49" s="144"/>
      <c r="FRV49" s="144"/>
      <c r="FRW49" s="144"/>
      <c r="FRX49" s="144"/>
      <c r="FRY49" s="144"/>
      <c r="FRZ49" s="144"/>
      <c r="FSA49" s="144"/>
      <c r="FSB49" s="144"/>
      <c r="FSC49" s="144"/>
      <c r="FSD49" s="144"/>
      <c r="FSE49" s="144"/>
      <c r="FSF49" s="144"/>
      <c r="FSG49" s="144"/>
      <c r="FSH49" s="144"/>
      <c r="FSI49" s="144"/>
      <c r="FSJ49" s="144"/>
      <c r="FSK49" s="144"/>
      <c r="FSL49" s="144"/>
      <c r="FSM49" s="144"/>
      <c r="FSN49" s="144"/>
      <c r="FSO49" s="144"/>
      <c r="FSP49" s="144"/>
      <c r="FSQ49" s="144"/>
      <c r="FSR49" s="144"/>
      <c r="FSS49" s="144"/>
      <c r="FST49" s="144"/>
      <c r="FSU49" s="144"/>
      <c r="FSV49" s="144"/>
      <c r="FSW49" s="144"/>
      <c r="FSX49" s="144"/>
      <c r="FSY49" s="144"/>
      <c r="FSZ49" s="144"/>
      <c r="FTA49" s="144"/>
      <c r="FTB49" s="144"/>
      <c r="FTC49" s="144"/>
      <c r="FTD49" s="144"/>
      <c r="FTE49" s="144"/>
      <c r="FTF49" s="144"/>
      <c r="FTG49" s="144"/>
      <c r="FTH49" s="144"/>
      <c r="FTI49" s="144"/>
      <c r="FTJ49" s="144"/>
      <c r="FTK49" s="144"/>
      <c r="FTL49" s="144"/>
      <c r="FTM49" s="144"/>
      <c r="FTN49" s="144"/>
      <c r="FTO49" s="144"/>
      <c r="FTP49" s="144"/>
      <c r="FTQ49" s="144"/>
      <c r="FTR49" s="144"/>
      <c r="FTS49" s="144"/>
      <c r="FTT49" s="144"/>
      <c r="FTU49" s="144"/>
      <c r="FTV49" s="144"/>
      <c r="FTW49" s="144"/>
      <c r="FTX49" s="144"/>
      <c r="FTY49" s="144"/>
      <c r="FTZ49" s="144"/>
      <c r="FUA49" s="144"/>
      <c r="FUB49" s="144"/>
      <c r="FUC49" s="144"/>
      <c r="FUD49" s="144"/>
      <c r="FUE49" s="144"/>
      <c r="FUF49" s="144"/>
      <c r="FUG49" s="144"/>
      <c r="FUH49" s="144"/>
      <c r="FUI49" s="144"/>
      <c r="FUJ49" s="144"/>
      <c r="FUK49" s="144"/>
      <c r="FUL49" s="144"/>
      <c r="FUM49" s="144"/>
      <c r="FUN49" s="144"/>
      <c r="FUO49" s="144"/>
      <c r="FUP49" s="144"/>
      <c r="FUQ49" s="144"/>
      <c r="FUR49" s="144"/>
      <c r="FUS49" s="144"/>
      <c r="FUT49" s="144"/>
      <c r="FUU49" s="144"/>
      <c r="FUV49" s="144"/>
      <c r="FUW49" s="144"/>
      <c r="FUX49" s="144"/>
      <c r="FUY49" s="144"/>
      <c r="FUZ49" s="144"/>
      <c r="FVA49" s="144"/>
      <c r="FVB49" s="144"/>
      <c r="FVC49" s="144"/>
      <c r="FVD49" s="144"/>
      <c r="FVE49" s="144"/>
      <c r="FVF49" s="144"/>
      <c r="FVG49" s="144"/>
      <c r="FVH49" s="144"/>
      <c r="FVI49" s="144"/>
      <c r="FVJ49" s="144"/>
      <c r="FVK49" s="144"/>
      <c r="FVL49" s="144"/>
      <c r="FVM49" s="144"/>
      <c r="FVN49" s="144"/>
      <c r="FVO49" s="144"/>
      <c r="FVP49" s="144"/>
      <c r="FVQ49" s="144"/>
      <c r="FVR49" s="144"/>
      <c r="FVS49" s="144"/>
      <c r="FVT49" s="144"/>
      <c r="FVU49" s="144"/>
      <c r="FVV49" s="144"/>
      <c r="FVW49" s="144"/>
      <c r="FVX49" s="144"/>
      <c r="FVY49" s="144"/>
      <c r="FVZ49" s="144"/>
      <c r="FWA49" s="144"/>
      <c r="FWB49" s="144"/>
      <c r="FWC49" s="144"/>
      <c r="FWD49" s="144"/>
      <c r="FWE49" s="144"/>
      <c r="FWF49" s="144"/>
      <c r="FWG49" s="144"/>
      <c r="FWH49" s="144"/>
      <c r="FWI49" s="144"/>
      <c r="FWJ49" s="144"/>
      <c r="FWK49" s="144"/>
      <c r="FWL49" s="144"/>
      <c r="FWM49" s="144"/>
      <c r="FWN49" s="144"/>
      <c r="FWO49" s="144"/>
      <c r="FWP49" s="144"/>
      <c r="FWQ49" s="144"/>
      <c r="FWR49" s="144"/>
      <c r="FWS49" s="144"/>
      <c r="FWT49" s="144"/>
      <c r="FWU49" s="144"/>
      <c r="FWV49" s="144"/>
      <c r="FWW49" s="144"/>
      <c r="FWX49" s="144"/>
      <c r="FWY49" s="144"/>
      <c r="FWZ49" s="144"/>
      <c r="FXA49" s="144"/>
      <c r="FXB49" s="144"/>
      <c r="FXC49" s="144"/>
      <c r="FXD49" s="144"/>
      <c r="FXE49" s="144"/>
      <c r="FXF49" s="144"/>
      <c r="FXG49" s="144"/>
      <c r="FXH49" s="144"/>
      <c r="FXI49" s="144"/>
      <c r="FXJ49" s="144"/>
      <c r="FXK49" s="144"/>
      <c r="FXL49" s="144"/>
      <c r="FXM49" s="144"/>
      <c r="FXN49" s="144"/>
      <c r="FXO49" s="144"/>
      <c r="FXP49" s="144"/>
      <c r="FXQ49" s="144"/>
      <c r="FXR49" s="144"/>
      <c r="FXS49" s="144"/>
      <c r="FXT49" s="144"/>
      <c r="FXU49" s="144"/>
      <c r="FXV49" s="144"/>
      <c r="FXW49" s="144"/>
      <c r="FXX49" s="144"/>
      <c r="FXY49" s="144"/>
      <c r="FXZ49" s="144"/>
      <c r="FYA49" s="144"/>
      <c r="FYB49" s="144"/>
      <c r="FYC49" s="144"/>
      <c r="FYD49" s="144"/>
      <c r="FYE49" s="144"/>
      <c r="FYF49" s="144"/>
      <c r="FYG49" s="144"/>
      <c r="FYH49" s="144"/>
      <c r="FYI49" s="144"/>
      <c r="FYJ49" s="144"/>
      <c r="FYK49" s="144"/>
      <c r="FYL49" s="144"/>
      <c r="FYM49" s="144"/>
      <c r="FYN49" s="144"/>
      <c r="FYO49" s="144"/>
      <c r="FYP49" s="144"/>
      <c r="FYQ49" s="144"/>
      <c r="FYR49" s="144"/>
      <c r="FYS49" s="144"/>
      <c r="FYT49" s="144"/>
      <c r="FYU49" s="144"/>
      <c r="FYV49" s="144"/>
      <c r="FYW49" s="144"/>
      <c r="FYX49" s="144"/>
      <c r="FYY49" s="144"/>
      <c r="FYZ49" s="144"/>
      <c r="FZA49" s="144"/>
      <c r="FZB49" s="144"/>
      <c r="FZC49" s="144"/>
      <c r="FZD49" s="144"/>
      <c r="FZE49" s="144"/>
      <c r="FZF49" s="144"/>
      <c r="FZG49" s="144"/>
      <c r="FZH49" s="144"/>
      <c r="FZI49" s="144"/>
      <c r="FZJ49" s="144"/>
      <c r="FZK49" s="144"/>
      <c r="FZL49" s="144"/>
      <c r="FZM49" s="144"/>
      <c r="FZN49" s="144"/>
      <c r="FZO49" s="144"/>
      <c r="FZP49" s="144"/>
      <c r="FZQ49" s="144"/>
      <c r="FZR49" s="144"/>
      <c r="FZS49" s="144"/>
      <c r="FZT49" s="144"/>
      <c r="FZU49" s="144"/>
      <c r="FZV49" s="144"/>
      <c r="FZW49" s="144"/>
      <c r="FZX49" s="144"/>
      <c r="FZY49" s="144"/>
      <c r="FZZ49" s="144"/>
      <c r="GAA49" s="144"/>
      <c r="GAB49" s="144"/>
      <c r="GAC49" s="144"/>
      <c r="GAD49" s="144"/>
      <c r="GAE49" s="144"/>
      <c r="GAF49" s="144"/>
      <c r="GAG49" s="144"/>
      <c r="GAH49" s="144"/>
      <c r="GAI49" s="144"/>
      <c r="GAJ49" s="144"/>
      <c r="GAK49" s="144"/>
      <c r="GAL49" s="144"/>
      <c r="GAM49" s="144"/>
      <c r="GAN49" s="144"/>
      <c r="GAO49" s="144"/>
      <c r="GAP49" s="144"/>
      <c r="GAQ49" s="144"/>
      <c r="GAR49" s="144"/>
      <c r="GAS49" s="144"/>
      <c r="GAT49" s="144"/>
      <c r="GAU49" s="144"/>
      <c r="GAV49" s="144"/>
      <c r="GAW49" s="144"/>
      <c r="GAX49" s="144"/>
      <c r="GAY49" s="144"/>
      <c r="GAZ49" s="144"/>
      <c r="GBA49" s="144"/>
      <c r="GBB49" s="144"/>
      <c r="GBC49" s="144"/>
      <c r="GBD49" s="144"/>
      <c r="GBE49" s="144"/>
      <c r="GBF49" s="144"/>
      <c r="GBG49" s="144"/>
      <c r="GBH49" s="144"/>
      <c r="GBI49" s="144"/>
      <c r="GBJ49" s="144"/>
      <c r="GBK49" s="144"/>
      <c r="GBL49" s="144"/>
      <c r="GBM49" s="144"/>
      <c r="GBN49" s="144"/>
      <c r="GBO49" s="144"/>
      <c r="GBP49" s="144"/>
      <c r="GBQ49" s="144"/>
      <c r="GBR49" s="144"/>
      <c r="GBS49" s="144"/>
      <c r="GBT49" s="144"/>
      <c r="GBU49" s="144"/>
      <c r="GBV49" s="144"/>
      <c r="GBW49" s="144"/>
      <c r="GBX49" s="144"/>
      <c r="GBY49" s="144"/>
      <c r="GBZ49" s="144"/>
      <c r="GCA49" s="144"/>
      <c r="GCB49" s="144"/>
      <c r="GCC49" s="144"/>
      <c r="GCD49" s="144"/>
      <c r="GCE49" s="144"/>
      <c r="GCF49" s="144"/>
      <c r="GCG49" s="144"/>
      <c r="GCH49" s="144"/>
      <c r="GCI49" s="144"/>
      <c r="GCJ49" s="144"/>
      <c r="GCK49" s="144"/>
      <c r="GCL49" s="144"/>
      <c r="GCM49" s="144"/>
      <c r="GCN49" s="144"/>
      <c r="GCO49" s="144"/>
      <c r="GCP49" s="144"/>
      <c r="GCQ49" s="144"/>
      <c r="GCR49" s="144"/>
      <c r="GCS49" s="144"/>
      <c r="GCT49" s="144"/>
      <c r="GCU49" s="144"/>
      <c r="GCV49" s="144"/>
      <c r="GCW49" s="144"/>
      <c r="GCX49" s="144"/>
      <c r="GCY49" s="144"/>
      <c r="GCZ49" s="144"/>
      <c r="GDA49" s="144"/>
      <c r="GDB49" s="144"/>
      <c r="GDC49" s="144"/>
      <c r="GDD49" s="144"/>
      <c r="GDE49" s="144"/>
      <c r="GDF49" s="144"/>
      <c r="GDG49" s="144"/>
      <c r="GDH49" s="144"/>
      <c r="GDI49" s="144"/>
      <c r="GDJ49" s="144"/>
      <c r="GDK49" s="144"/>
      <c r="GDL49" s="144"/>
      <c r="GDM49" s="144"/>
      <c r="GDN49" s="144"/>
      <c r="GDO49" s="144"/>
      <c r="GDP49" s="144"/>
      <c r="GDQ49" s="144"/>
      <c r="GDR49" s="144"/>
      <c r="GDS49" s="144"/>
      <c r="GDT49" s="144"/>
      <c r="GDU49" s="144"/>
      <c r="GDV49" s="144"/>
      <c r="GDW49" s="144"/>
      <c r="GDX49" s="144"/>
      <c r="GDY49" s="144"/>
      <c r="GDZ49" s="144"/>
      <c r="GEA49" s="144"/>
      <c r="GEB49" s="144"/>
      <c r="GEC49" s="144"/>
      <c r="GED49" s="144"/>
      <c r="GEE49" s="144"/>
      <c r="GEF49" s="144"/>
      <c r="GEG49" s="144"/>
      <c r="GEH49" s="144"/>
      <c r="GEI49" s="144"/>
      <c r="GEJ49" s="144"/>
      <c r="GEK49" s="144"/>
      <c r="GEL49" s="144"/>
      <c r="GEM49" s="144"/>
      <c r="GEN49" s="144"/>
      <c r="GEO49" s="144"/>
      <c r="GEP49" s="144"/>
      <c r="GEQ49" s="144"/>
      <c r="GER49" s="144"/>
      <c r="GES49" s="144"/>
      <c r="GET49" s="144"/>
      <c r="GEU49" s="144"/>
      <c r="GEV49" s="144"/>
      <c r="GEW49" s="144"/>
      <c r="GEX49" s="144"/>
      <c r="GEY49" s="144"/>
      <c r="GEZ49" s="144"/>
      <c r="GFA49" s="144"/>
      <c r="GFB49" s="144"/>
      <c r="GFC49" s="144"/>
      <c r="GFD49" s="144"/>
      <c r="GFE49" s="144"/>
      <c r="GFF49" s="144"/>
      <c r="GFG49" s="144"/>
      <c r="GFH49" s="144"/>
      <c r="GFI49" s="144"/>
      <c r="GFJ49" s="144"/>
      <c r="GFK49" s="144"/>
      <c r="GFL49" s="144"/>
      <c r="GFM49" s="144"/>
      <c r="GFN49" s="144"/>
      <c r="GFO49" s="144"/>
      <c r="GFP49" s="144"/>
      <c r="GFQ49" s="144"/>
      <c r="GFR49" s="144"/>
      <c r="GFS49" s="144"/>
      <c r="GFT49" s="144"/>
      <c r="GFU49" s="144"/>
      <c r="GFV49" s="144"/>
      <c r="GFW49" s="144"/>
      <c r="GFX49" s="144"/>
      <c r="GFY49" s="144"/>
      <c r="GFZ49" s="144"/>
      <c r="GGA49" s="144"/>
      <c r="GGB49" s="144"/>
      <c r="GGC49" s="144"/>
      <c r="GGD49" s="144"/>
      <c r="GGE49" s="144"/>
      <c r="GGF49" s="144"/>
      <c r="GGG49" s="144"/>
      <c r="GGH49" s="144"/>
      <c r="GGI49" s="144"/>
      <c r="GGJ49" s="144"/>
      <c r="GGK49" s="144"/>
      <c r="GGL49" s="144"/>
      <c r="GGM49" s="144"/>
      <c r="GGN49" s="144"/>
      <c r="GGO49" s="144"/>
      <c r="GGP49" s="144"/>
      <c r="GGQ49" s="144"/>
      <c r="GGR49" s="144"/>
      <c r="GGS49" s="144"/>
      <c r="GGT49" s="144"/>
      <c r="GGU49" s="144"/>
      <c r="GGV49" s="144"/>
      <c r="GGW49" s="144"/>
      <c r="GGX49" s="144"/>
      <c r="GGY49" s="144"/>
      <c r="GGZ49" s="144"/>
      <c r="GHA49" s="144"/>
      <c r="GHB49" s="144"/>
      <c r="GHC49" s="144"/>
      <c r="GHD49" s="144"/>
      <c r="GHE49" s="144"/>
      <c r="GHF49" s="144"/>
      <c r="GHG49" s="144"/>
      <c r="GHH49" s="144"/>
      <c r="GHI49" s="144"/>
      <c r="GHJ49" s="144"/>
      <c r="GHK49" s="144"/>
      <c r="GHL49" s="144"/>
      <c r="GHM49" s="144"/>
      <c r="GHN49" s="144"/>
      <c r="GHO49" s="144"/>
      <c r="GHP49" s="144"/>
      <c r="GHQ49" s="144"/>
      <c r="GHR49" s="144"/>
      <c r="GHS49" s="144"/>
      <c r="GHT49" s="144"/>
      <c r="GHU49" s="144"/>
      <c r="GHV49" s="144"/>
      <c r="GHW49" s="144"/>
      <c r="GHX49" s="144"/>
      <c r="GHY49" s="144"/>
      <c r="GHZ49" s="144"/>
      <c r="GIA49" s="144"/>
      <c r="GIB49" s="144"/>
      <c r="GIC49" s="144"/>
      <c r="GID49" s="144"/>
      <c r="GIE49" s="144"/>
      <c r="GIF49" s="144"/>
      <c r="GIG49" s="144"/>
      <c r="GIH49" s="144"/>
      <c r="GII49" s="144"/>
      <c r="GIJ49" s="144"/>
      <c r="GIK49" s="144"/>
      <c r="GIL49" s="144"/>
      <c r="GIM49" s="144"/>
      <c r="GIN49" s="144"/>
      <c r="GIO49" s="144"/>
      <c r="GIP49" s="144"/>
      <c r="GIQ49" s="144"/>
      <c r="GIR49" s="144"/>
      <c r="GIS49" s="144"/>
      <c r="GIT49" s="144"/>
      <c r="GIU49" s="144"/>
      <c r="GIV49" s="144"/>
      <c r="GIW49" s="144"/>
      <c r="GIX49" s="144"/>
      <c r="GIY49" s="144"/>
      <c r="GIZ49" s="144"/>
      <c r="GJA49" s="144"/>
      <c r="GJB49" s="144"/>
      <c r="GJC49" s="144"/>
      <c r="GJD49" s="144"/>
      <c r="GJE49" s="144"/>
      <c r="GJF49" s="144"/>
      <c r="GJG49" s="144"/>
      <c r="GJH49" s="144"/>
      <c r="GJI49" s="144"/>
      <c r="GJJ49" s="144"/>
      <c r="GJK49" s="144"/>
      <c r="GJL49" s="144"/>
      <c r="GJM49" s="144"/>
      <c r="GJN49" s="144"/>
      <c r="GJO49" s="144"/>
      <c r="GJP49" s="144"/>
      <c r="GJQ49" s="144"/>
      <c r="GJR49" s="144"/>
      <c r="GJS49" s="144"/>
      <c r="GJT49" s="144"/>
      <c r="GJU49" s="144"/>
      <c r="GJV49" s="144"/>
      <c r="GJW49" s="144"/>
      <c r="GJX49" s="144"/>
      <c r="GJY49" s="144"/>
      <c r="GJZ49" s="144"/>
      <c r="GKA49" s="144"/>
      <c r="GKB49" s="144"/>
      <c r="GKC49" s="144"/>
      <c r="GKD49" s="144"/>
      <c r="GKE49" s="144"/>
      <c r="GKF49" s="144"/>
      <c r="GKG49" s="144"/>
      <c r="GKH49" s="144"/>
      <c r="GKI49" s="144"/>
      <c r="GKJ49" s="144"/>
      <c r="GKK49" s="144"/>
      <c r="GKL49" s="144"/>
      <c r="GKM49" s="144"/>
      <c r="GKN49" s="144"/>
      <c r="GKO49" s="144"/>
      <c r="GKP49" s="144"/>
      <c r="GKQ49" s="144"/>
      <c r="GKR49" s="144"/>
      <c r="GKS49" s="144"/>
      <c r="GKT49" s="144"/>
      <c r="GKU49" s="144"/>
      <c r="GKV49" s="144"/>
      <c r="GKW49" s="144"/>
      <c r="GKX49" s="144"/>
      <c r="GKY49" s="144"/>
      <c r="GKZ49" s="144"/>
      <c r="GLA49" s="144"/>
      <c r="GLB49" s="144"/>
      <c r="GLC49" s="144"/>
      <c r="GLD49" s="144"/>
      <c r="GLE49" s="144"/>
      <c r="GLF49" s="144"/>
      <c r="GLG49" s="144"/>
      <c r="GLH49" s="144"/>
      <c r="GLI49" s="144"/>
      <c r="GLJ49" s="144"/>
      <c r="GLK49" s="144"/>
      <c r="GLL49" s="144"/>
      <c r="GLM49" s="144"/>
      <c r="GLN49" s="144"/>
      <c r="GLO49" s="144"/>
      <c r="GLP49" s="144"/>
      <c r="GLQ49" s="144"/>
      <c r="GLR49" s="144"/>
      <c r="GLS49" s="144"/>
      <c r="GLT49" s="144"/>
      <c r="GLU49" s="144"/>
      <c r="GLV49" s="144"/>
      <c r="GLW49" s="144"/>
      <c r="GLX49" s="144"/>
      <c r="GLY49" s="144"/>
      <c r="GLZ49" s="144"/>
      <c r="GMA49" s="144"/>
      <c r="GMB49" s="144"/>
      <c r="GMC49" s="144"/>
      <c r="GMD49" s="144"/>
      <c r="GME49" s="144"/>
      <c r="GMF49" s="144"/>
      <c r="GMG49" s="144"/>
      <c r="GMH49" s="144"/>
      <c r="GMI49" s="144"/>
      <c r="GMJ49" s="144"/>
      <c r="GMK49" s="144"/>
      <c r="GML49" s="144"/>
      <c r="GMM49" s="144"/>
      <c r="GMN49" s="144"/>
      <c r="GMO49" s="144"/>
      <c r="GMP49" s="144"/>
      <c r="GMQ49" s="144"/>
      <c r="GMR49" s="144"/>
      <c r="GMS49" s="144"/>
      <c r="GMT49" s="144"/>
      <c r="GMU49" s="144"/>
      <c r="GMV49" s="144"/>
      <c r="GMW49" s="144"/>
      <c r="GMX49" s="144"/>
      <c r="GMY49" s="144"/>
      <c r="GMZ49" s="144"/>
      <c r="GNA49" s="144"/>
      <c r="GNB49" s="144"/>
      <c r="GNC49" s="144"/>
      <c r="GND49" s="144"/>
      <c r="GNE49" s="144"/>
      <c r="GNF49" s="144"/>
      <c r="GNG49" s="144"/>
      <c r="GNH49" s="144"/>
      <c r="GNI49" s="144"/>
      <c r="GNJ49" s="144"/>
      <c r="GNK49" s="144"/>
      <c r="GNL49" s="144"/>
      <c r="GNM49" s="144"/>
      <c r="GNN49" s="144"/>
      <c r="GNO49" s="144"/>
      <c r="GNP49" s="144"/>
      <c r="GNQ49" s="144"/>
      <c r="GNR49" s="144"/>
      <c r="GNS49" s="144"/>
      <c r="GNT49" s="144"/>
      <c r="GNU49" s="144"/>
      <c r="GNV49" s="144"/>
      <c r="GNW49" s="144"/>
      <c r="GNX49" s="144"/>
      <c r="GNY49" s="144"/>
      <c r="GNZ49" s="144"/>
      <c r="GOA49" s="144"/>
      <c r="GOB49" s="144"/>
      <c r="GOC49" s="144"/>
      <c r="GOD49" s="144"/>
      <c r="GOE49" s="144"/>
      <c r="GOF49" s="144"/>
      <c r="GOG49" s="144"/>
      <c r="GOH49" s="144"/>
      <c r="GOI49" s="144"/>
      <c r="GOJ49" s="144"/>
      <c r="GOK49" s="144"/>
      <c r="GOL49" s="144"/>
      <c r="GOM49" s="144"/>
      <c r="GON49" s="144"/>
      <c r="GOO49" s="144"/>
      <c r="GOP49" s="144"/>
      <c r="GOQ49" s="144"/>
      <c r="GOR49" s="144"/>
      <c r="GOS49" s="144"/>
      <c r="GOT49" s="144"/>
      <c r="GOU49" s="144"/>
      <c r="GOV49" s="144"/>
      <c r="GOW49" s="144"/>
      <c r="GOX49" s="144"/>
      <c r="GOY49" s="144"/>
      <c r="GOZ49" s="144"/>
      <c r="GPA49" s="144"/>
      <c r="GPB49" s="144"/>
      <c r="GPC49" s="144"/>
      <c r="GPD49" s="144"/>
      <c r="GPE49" s="144"/>
      <c r="GPF49" s="144"/>
      <c r="GPG49" s="144"/>
      <c r="GPH49" s="144"/>
      <c r="GPI49" s="144"/>
      <c r="GPJ49" s="144"/>
      <c r="GPK49" s="144"/>
      <c r="GPL49" s="144"/>
      <c r="GPM49" s="144"/>
      <c r="GPN49" s="144"/>
      <c r="GPO49" s="144"/>
      <c r="GPP49" s="144"/>
      <c r="GPQ49" s="144"/>
      <c r="GPR49" s="144"/>
      <c r="GPS49" s="144"/>
      <c r="GPT49" s="144"/>
      <c r="GPU49" s="144"/>
      <c r="GPV49" s="144"/>
      <c r="GPW49" s="144"/>
      <c r="GPX49" s="144"/>
      <c r="GPY49" s="144"/>
      <c r="GPZ49" s="144"/>
      <c r="GQA49" s="144"/>
      <c r="GQB49" s="144"/>
      <c r="GQC49" s="144"/>
      <c r="GQD49" s="144"/>
      <c r="GQE49" s="144"/>
      <c r="GQF49" s="144"/>
      <c r="GQG49" s="144"/>
      <c r="GQH49" s="144"/>
      <c r="GQI49" s="144"/>
      <c r="GQJ49" s="144"/>
      <c r="GQK49" s="144"/>
      <c r="GQL49" s="144"/>
      <c r="GQM49" s="144"/>
      <c r="GQN49" s="144"/>
      <c r="GQO49" s="144"/>
      <c r="GQP49" s="144"/>
      <c r="GQQ49" s="144"/>
      <c r="GQR49" s="144"/>
      <c r="GQS49" s="144"/>
      <c r="GQT49" s="144"/>
      <c r="GQU49" s="144"/>
      <c r="GQV49" s="144"/>
      <c r="GQW49" s="144"/>
      <c r="GQX49" s="144"/>
      <c r="GQY49" s="144"/>
      <c r="GQZ49" s="144"/>
      <c r="GRA49" s="144"/>
      <c r="GRB49" s="144"/>
      <c r="GRC49" s="144"/>
      <c r="GRD49" s="144"/>
      <c r="GRE49" s="144"/>
      <c r="GRF49" s="144"/>
      <c r="GRG49" s="144"/>
      <c r="GRH49" s="144"/>
      <c r="GRI49" s="144"/>
      <c r="GRJ49" s="144"/>
      <c r="GRK49" s="144"/>
      <c r="GRL49" s="144"/>
      <c r="GRM49" s="144"/>
      <c r="GRN49" s="144"/>
      <c r="GRO49" s="144"/>
      <c r="GRP49" s="144"/>
      <c r="GRQ49" s="144"/>
      <c r="GRR49" s="144"/>
      <c r="GRS49" s="144"/>
      <c r="GRT49" s="144"/>
      <c r="GRU49" s="144"/>
      <c r="GRV49" s="144"/>
      <c r="GRW49" s="144"/>
      <c r="GRX49" s="144"/>
      <c r="GRY49" s="144"/>
      <c r="GRZ49" s="144"/>
      <c r="GSA49" s="144"/>
      <c r="GSB49" s="144"/>
      <c r="GSC49" s="144"/>
      <c r="GSD49" s="144"/>
      <c r="GSE49" s="144"/>
      <c r="GSF49" s="144"/>
      <c r="GSG49" s="144"/>
      <c r="GSH49" s="144"/>
      <c r="GSI49" s="144"/>
      <c r="GSJ49" s="144"/>
      <c r="GSK49" s="144"/>
      <c r="GSL49" s="144"/>
      <c r="GSM49" s="144"/>
      <c r="GSN49" s="144"/>
      <c r="GSO49" s="144"/>
      <c r="GSP49" s="144"/>
      <c r="GSQ49" s="144"/>
      <c r="GSR49" s="144"/>
      <c r="GSS49" s="144"/>
      <c r="GST49" s="144"/>
      <c r="GSU49" s="144"/>
      <c r="GSV49" s="144"/>
      <c r="GSW49" s="144"/>
      <c r="GSX49" s="144"/>
      <c r="GSY49" s="144"/>
      <c r="GSZ49" s="144"/>
      <c r="GTA49" s="144"/>
      <c r="GTB49" s="144"/>
      <c r="GTC49" s="144"/>
      <c r="GTD49" s="144"/>
      <c r="GTE49" s="144"/>
      <c r="GTF49" s="144"/>
      <c r="GTG49" s="144"/>
      <c r="GTH49" s="144"/>
      <c r="GTI49" s="144"/>
      <c r="GTJ49" s="144"/>
      <c r="GTK49" s="144"/>
      <c r="GTL49" s="144"/>
      <c r="GTM49" s="144"/>
      <c r="GTN49" s="144"/>
      <c r="GTO49" s="144"/>
      <c r="GTP49" s="144"/>
      <c r="GTQ49" s="144"/>
      <c r="GTR49" s="144"/>
      <c r="GTS49" s="144"/>
      <c r="GTT49" s="144"/>
      <c r="GTU49" s="144"/>
      <c r="GTV49" s="144"/>
      <c r="GTW49" s="144"/>
      <c r="GTX49" s="144"/>
      <c r="GTY49" s="144"/>
      <c r="GTZ49" s="144"/>
      <c r="GUA49" s="144"/>
      <c r="GUB49" s="144"/>
      <c r="GUC49" s="144"/>
      <c r="GUD49" s="144"/>
      <c r="GUE49" s="144"/>
      <c r="GUF49" s="144"/>
      <c r="GUG49" s="144"/>
      <c r="GUH49" s="144"/>
      <c r="GUI49" s="144"/>
      <c r="GUJ49" s="144"/>
      <c r="GUK49" s="144"/>
      <c r="GUL49" s="144"/>
      <c r="GUM49" s="144"/>
      <c r="GUN49" s="144"/>
      <c r="GUO49" s="144"/>
      <c r="GUP49" s="144"/>
      <c r="GUQ49" s="144"/>
      <c r="GUR49" s="144"/>
      <c r="GUS49" s="144"/>
      <c r="GUT49" s="144"/>
      <c r="GUU49" s="144"/>
      <c r="GUV49" s="144"/>
      <c r="GUW49" s="144"/>
      <c r="GUX49" s="144"/>
      <c r="GUY49" s="144"/>
      <c r="GUZ49" s="144"/>
      <c r="GVA49" s="144"/>
      <c r="GVB49" s="144"/>
      <c r="GVC49" s="144"/>
      <c r="GVD49" s="144"/>
      <c r="GVE49" s="144"/>
      <c r="GVF49" s="144"/>
      <c r="GVG49" s="144"/>
      <c r="GVH49" s="144"/>
      <c r="GVI49" s="144"/>
      <c r="GVJ49" s="144"/>
      <c r="GVK49" s="144"/>
      <c r="GVL49" s="144"/>
      <c r="GVM49" s="144"/>
      <c r="GVN49" s="144"/>
      <c r="GVO49" s="144"/>
      <c r="GVP49" s="144"/>
      <c r="GVQ49" s="144"/>
      <c r="GVR49" s="144"/>
      <c r="GVS49" s="144"/>
      <c r="GVT49" s="144"/>
      <c r="GVU49" s="144"/>
      <c r="GVV49" s="144"/>
      <c r="GVW49" s="144"/>
      <c r="GVX49" s="144"/>
      <c r="GVY49" s="144"/>
      <c r="GVZ49" s="144"/>
      <c r="GWA49" s="144"/>
      <c r="GWB49" s="144"/>
      <c r="GWC49" s="144"/>
      <c r="GWD49" s="144"/>
      <c r="GWE49" s="144"/>
      <c r="GWF49" s="144"/>
      <c r="GWG49" s="144"/>
      <c r="GWH49" s="144"/>
      <c r="GWI49" s="144"/>
      <c r="GWJ49" s="144"/>
      <c r="GWK49" s="144"/>
      <c r="GWL49" s="144"/>
      <c r="GWM49" s="144"/>
      <c r="GWN49" s="144"/>
      <c r="GWO49" s="144"/>
      <c r="GWP49" s="144"/>
      <c r="GWQ49" s="144"/>
      <c r="GWR49" s="144"/>
      <c r="GWS49" s="144"/>
      <c r="GWT49" s="144"/>
      <c r="GWU49" s="144"/>
      <c r="GWV49" s="144"/>
      <c r="GWW49" s="144"/>
      <c r="GWX49" s="144"/>
      <c r="GWY49" s="144"/>
      <c r="GWZ49" s="144"/>
      <c r="GXA49" s="144"/>
      <c r="GXB49" s="144"/>
      <c r="GXC49" s="144"/>
      <c r="GXD49" s="144"/>
      <c r="GXE49" s="144"/>
      <c r="GXF49" s="144"/>
      <c r="GXG49" s="144"/>
      <c r="GXH49" s="144"/>
      <c r="GXI49" s="144"/>
      <c r="GXJ49" s="144"/>
      <c r="GXK49" s="144"/>
      <c r="GXL49" s="144"/>
      <c r="GXM49" s="144"/>
      <c r="GXN49" s="144"/>
      <c r="GXO49" s="144"/>
      <c r="GXP49" s="144"/>
      <c r="GXQ49" s="144"/>
      <c r="GXR49" s="144"/>
      <c r="GXS49" s="144"/>
      <c r="GXT49" s="144"/>
      <c r="GXU49" s="144"/>
      <c r="GXV49" s="144"/>
      <c r="GXW49" s="144"/>
      <c r="GXX49" s="144"/>
      <c r="GXY49" s="144"/>
      <c r="GXZ49" s="144"/>
      <c r="GYA49" s="144"/>
      <c r="GYB49" s="144"/>
      <c r="GYC49" s="144"/>
      <c r="GYD49" s="144"/>
      <c r="GYE49" s="144"/>
      <c r="GYF49" s="144"/>
      <c r="GYG49" s="144"/>
      <c r="GYH49" s="144"/>
      <c r="GYI49" s="144"/>
      <c r="GYJ49" s="144"/>
      <c r="GYK49" s="144"/>
      <c r="GYL49" s="144"/>
      <c r="GYM49" s="144"/>
      <c r="GYN49" s="144"/>
      <c r="GYO49" s="144"/>
      <c r="GYP49" s="144"/>
      <c r="GYQ49" s="144"/>
      <c r="GYR49" s="144"/>
      <c r="GYS49" s="144"/>
      <c r="GYT49" s="144"/>
      <c r="GYU49" s="144"/>
      <c r="GYV49" s="144"/>
      <c r="GYW49" s="144"/>
      <c r="GYX49" s="144"/>
      <c r="GYY49" s="144"/>
      <c r="GYZ49" s="144"/>
      <c r="GZA49" s="144"/>
      <c r="GZB49" s="144"/>
      <c r="GZC49" s="144"/>
      <c r="GZD49" s="144"/>
      <c r="GZE49" s="144"/>
      <c r="GZF49" s="144"/>
      <c r="GZG49" s="144"/>
      <c r="GZH49" s="144"/>
      <c r="GZI49" s="144"/>
      <c r="GZJ49" s="144"/>
      <c r="GZK49" s="144"/>
      <c r="GZL49" s="144"/>
      <c r="GZM49" s="144"/>
      <c r="GZN49" s="144"/>
      <c r="GZO49" s="144"/>
      <c r="GZP49" s="144"/>
      <c r="GZQ49" s="144"/>
      <c r="GZR49" s="144"/>
      <c r="GZS49" s="144"/>
      <c r="GZT49" s="144"/>
      <c r="GZU49" s="144"/>
      <c r="GZV49" s="144"/>
      <c r="GZW49" s="144"/>
      <c r="GZX49" s="144"/>
      <c r="GZY49" s="144"/>
      <c r="GZZ49" s="144"/>
      <c r="HAA49" s="144"/>
      <c r="HAB49" s="144"/>
      <c r="HAC49" s="144"/>
      <c r="HAD49" s="144"/>
      <c r="HAE49" s="144"/>
      <c r="HAF49" s="144"/>
      <c r="HAG49" s="144"/>
      <c r="HAH49" s="144"/>
      <c r="HAI49" s="144"/>
      <c r="HAJ49" s="144"/>
      <c r="HAK49" s="144"/>
      <c r="HAL49" s="144"/>
      <c r="HAM49" s="144"/>
      <c r="HAN49" s="144"/>
      <c r="HAO49" s="144"/>
      <c r="HAP49" s="144"/>
      <c r="HAQ49" s="144"/>
      <c r="HAR49" s="144"/>
      <c r="HAS49" s="144"/>
      <c r="HAT49" s="144"/>
      <c r="HAU49" s="144"/>
      <c r="HAV49" s="144"/>
      <c r="HAW49" s="144"/>
      <c r="HAX49" s="144"/>
      <c r="HAY49" s="144"/>
      <c r="HAZ49" s="144"/>
      <c r="HBA49" s="144"/>
      <c r="HBB49" s="144"/>
      <c r="HBC49" s="144"/>
      <c r="HBD49" s="144"/>
      <c r="HBE49" s="144"/>
      <c r="HBF49" s="144"/>
      <c r="HBG49" s="144"/>
      <c r="HBH49" s="144"/>
      <c r="HBI49" s="144"/>
      <c r="HBJ49" s="144"/>
      <c r="HBK49" s="144"/>
      <c r="HBL49" s="144"/>
      <c r="HBM49" s="144"/>
      <c r="HBN49" s="144"/>
      <c r="HBO49" s="144"/>
      <c r="HBP49" s="144"/>
      <c r="HBQ49" s="144"/>
      <c r="HBR49" s="144"/>
      <c r="HBS49" s="144"/>
      <c r="HBT49" s="144"/>
      <c r="HBU49" s="144"/>
      <c r="HBV49" s="144"/>
      <c r="HBW49" s="144"/>
      <c r="HBX49" s="144"/>
      <c r="HBY49" s="144"/>
      <c r="HBZ49" s="144"/>
      <c r="HCA49" s="144"/>
      <c r="HCB49" s="144"/>
      <c r="HCC49" s="144"/>
      <c r="HCD49" s="144"/>
      <c r="HCE49" s="144"/>
      <c r="HCF49" s="144"/>
      <c r="HCG49" s="144"/>
      <c r="HCH49" s="144"/>
      <c r="HCI49" s="144"/>
      <c r="HCJ49" s="144"/>
      <c r="HCK49" s="144"/>
      <c r="HCL49" s="144"/>
      <c r="HCM49" s="144"/>
      <c r="HCN49" s="144"/>
      <c r="HCO49" s="144"/>
      <c r="HCP49" s="144"/>
      <c r="HCQ49" s="144"/>
      <c r="HCR49" s="144"/>
      <c r="HCS49" s="144"/>
      <c r="HCT49" s="144"/>
      <c r="HCU49" s="144"/>
      <c r="HCV49" s="144"/>
      <c r="HCW49" s="144"/>
      <c r="HCX49" s="144"/>
      <c r="HCY49" s="144"/>
      <c r="HCZ49" s="144"/>
      <c r="HDA49" s="144"/>
      <c r="HDB49" s="144"/>
      <c r="HDC49" s="144"/>
      <c r="HDD49" s="144"/>
      <c r="HDE49" s="144"/>
      <c r="HDF49" s="144"/>
      <c r="HDG49" s="144"/>
      <c r="HDH49" s="144"/>
      <c r="HDI49" s="144"/>
      <c r="HDJ49" s="144"/>
      <c r="HDK49" s="144"/>
      <c r="HDL49" s="144"/>
      <c r="HDM49" s="144"/>
      <c r="HDN49" s="144"/>
      <c r="HDO49" s="144"/>
      <c r="HDP49" s="144"/>
      <c r="HDQ49" s="144"/>
      <c r="HDR49" s="144"/>
      <c r="HDS49" s="144"/>
      <c r="HDT49" s="144"/>
      <c r="HDU49" s="144"/>
      <c r="HDV49" s="144"/>
      <c r="HDW49" s="144"/>
      <c r="HDX49" s="144"/>
      <c r="HDY49" s="144"/>
      <c r="HDZ49" s="144"/>
      <c r="HEA49" s="144"/>
      <c r="HEB49" s="144"/>
      <c r="HEC49" s="144"/>
      <c r="HED49" s="144"/>
      <c r="HEE49" s="144"/>
      <c r="HEF49" s="144"/>
      <c r="HEG49" s="144"/>
      <c r="HEH49" s="144"/>
      <c r="HEI49" s="144"/>
      <c r="HEJ49" s="144"/>
      <c r="HEK49" s="144"/>
      <c r="HEL49" s="144"/>
      <c r="HEM49" s="144"/>
      <c r="HEN49" s="144"/>
      <c r="HEO49" s="144"/>
      <c r="HEP49" s="144"/>
      <c r="HEQ49" s="144"/>
      <c r="HER49" s="144"/>
      <c r="HES49" s="144"/>
      <c r="HET49" s="144"/>
      <c r="HEU49" s="144"/>
      <c r="HEV49" s="144"/>
      <c r="HEW49" s="144"/>
      <c r="HEX49" s="144"/>
      <c r="HEY49" s="144"/>
      <c r="HEZ49" s="144"/>
      <c r="HFA49" s="144"/>
      <c r="HFB49" s="144"/>
      <c r="HFC49" s="144"/>
      <c r="HFD49" s="144"/>
      <c r="HFE49" s="144"/>
      <c r="HFF49" s="144"/>
      <c r="HFG49" s="144"/>
      <c r="HFH49" s="144"/>
      <c r="HFI49" s="144"/>
      <c r="HFJ49" s="144"/>
      <c r="HFK49" s="144"/>
      <c r="HFL49" s="144"/>
      <c r="HFM49" s="144"/>
      <c r="HFN49" s="144"/>
      <c r="HFO49" s="144"/>
      <c r="HFP49" s="144"/>
      <c r="HFQ49" s="144"/>
      <c r="HFR49" s="144"/>
      <c r="HFS49" s="144"/>
      <c r="HFT49" s="144"/>
      <c r="HFU49" s="144"/>
      <c r="HFV49" s="144"/>
      <c r="HFW49" s="144"/>
      <c r="HFX49" s="144"/>
      <c r="HFY49" s="144"/>
      <c r="HFZ49" s="144"/>
      <c r="HGA49" s="144"/>
      <c r="HGB49" s="144"/>
      <c r="HGC49" s="144"/>
      <c r="HGD49" s="144"/>
      <c r="HGE49" s="144"/>
      <c r="HGF49" s="144"/>
      <c r="HGG49" s="144"/>
      <c r="HGH49" s="144"/>
      <c r="HGI49" s="144"/>
      <c r="HGJ49" s="144"/>
      <c r="HGK49" s="144"/>
      <c r="HGL49" s="144"/>
      <c r="HGM49" s="144"/>
      <c r="HGN49" s="144"/>
      <c r="HGO49" s="144"/>
      <c r="HGP49" s="144"/>
      <c r="HGQ49" s="144"/>
      <c r="HGR49" s="144"/>
      <c r="HGS49" s="144"/>
      <c r="HGT49" s="144"/>
      <c r="HGU49" s="144"/>
      <c r="HGV49" s="144"/>
      <c r="HGW49" s="144"/>
      <c r="HGX49" s="144"/>
      <c r="HGY49" s="144"/>
      <c r="HGZ49" s="144"/>
      <c r="HHA49" s="144"/>
      <c r="HHB49" s="144"/>
      <c r="HHC49" s="144"/>
      <c r="HHD49" s="144"/>
      <c r="HHE49" s="144"/>
      <c r="HHF49" s="144"/>
      <c r="HHG49" s="144"/>
      <c r="HHH49" s="144"/>
      <c r="HHI49" s="144"/>
      <c r="HHJ49" s="144"/>
      <c r="HHK49" s="144"/>
      <c r="HHL49" s="144"/>
      <c r="HHM49" s="144"/>
      <c r="HHN49" s="144"/>
      <c r="HHO49" s="144"/>
      <c r="HHP49" s="144"/>
      <c r="HHQ49" s="144"/>
      <c r="HHR49" s="144"/>
      <c r="HHS49" s="144"/>
      <c r="HHT49" s="144"/>
      <c r="HHU49" s="144"/>
      <c r="HHV49" s="144"/>
      <c r="HHW49" s="144"/>
      <c r="HHX49" s="144"/>
      <c r="HHY49" s="144"/>
      <c r="HHZ49" s="144"/>
      <c r="HIA49" s="144"/>
      <c r="HIB49" s="144"/>
      <c r="HIC49" s="144"/>
      <c r="HID49" s="144"/>
      <c r="HIE49" s="144"/>
      <c r="HIF49" s="144"/>
      <c r="HIG49" s="144"/>
      <c r="HIH49" s="144"/>
      <c r="HII49" s="144"/>
      <c r="HIJ49" s="144"/>
      <c r="HIK49" s="144"/>
      <c r="HIL49" s="144"/>
      <c r="HIM49" s="144"/>
      <c r="HIN49" s="144"/>
      <c r="HIO49" s="144"/>
      <c r="HIP49" s="144"/>
      <c r="HIQ49" s="144"/>
      <c r="HIR49" s="144"/>
      <c r="HIS49" s="144"/>
      <c r="HIT49" s="144"/>
      <c r="HIU49" s="144"/>
      <c r="HIV49" s="144"/>
      <c r="HIW49" s="144"/>
      <c r="HIX49" s="144"/>
      <c r="HIY49" s="144"/>
      <c r="HIZ49" s="144"/>
      <c r="HJA49" s="144"/>
      <c r="HJB49" s="144"/>
      <c r="HJC49" s="144"/>
      <c r="HJD49" s="144"/>
      <c r="HJE49" s="144"/>
      <c r="HJF49" s="144"/>
      <c r="HJG49" s="144"/>
      <c r="HJH49" s="144"/>
      <c r="HJI49" s="144"/>
      <c r="HJJ49" s="144"/>
      <c r="HJK49" s="144"/>
      <c r="HJL49" s="144"/>
      <c r="HJM49" s="144"/>
      <c r="HJN49" s="144"/>
      <c r="HJO49" s="144"/>
      <c r="HJP49" s="144"/>
      <c r="HJQ49" s="144"/>
      <c r="HJR49" s="144"/>
      <c r="HJS49" s="144"/>
      <c r="HJT49" s="144"/>
      <c r="HJU49" s="144"/>
      <c r="HJV49" s="144"/>
      <c r="HJW49" s="144"/>
      <c r="HJX49" s="144"/>
      <c r="HJY49" s="144"/>
      <c r="HJZ49" s="144"/>
      <c r="HKA49" s="144"/>
      <c r="HKB49" s="144"/>
      <c r="HKC49" s="144"/>
      <c r="HKD49" s="144"/>
      <c r="HKE49" s="144"/>
      <c r="HKF49" s="144"/>
      <c r="HKG49" s="144"/>
      <c r="HKH49" s="144"/>
      <c r="HKI49" s="144"/>
      <c r="HKJ49" s="144"/>
      <c r="HKK49" s="144"/>
      <c r="HKL49" s="144"/>
      <c r="HKM49" s="144"/>
      <c r="HKN49" s="144"/>
      <c r="HKO49" s="144"/>
      <c r="HKP49" s="144"/>
      <c r="HKQ49" s="144"/>
      <c r="HKR49" s="144"/>
      <c r="HKS49" s="144"/>
      <c r="HKT49" s="144"/>
      <c r="HKU49" s="144"/>
      <c r="HKV49" s="144"/>
      <c r="HKW49" s="144"/>
      <c r="HKX49" s="144"/>
      <c r="HKY49" s="144"/>
      <c r="HKZ49" s="144"/>
      <c r="HLA49" s="144"/>
      <c r="HLB49" s="144"/>
      <c r="HLC49" s="144"/>
      <c r="HLD49" s="144"/>
      <c r="HLE49" s="144"/>
      <c r="HLF49" s="144"/>
      <c r="HLG49" s="144"/>
      <c r="HLH49" s="144"/>
      <c r="HLI49" s="144"/>
      <c r="HLJ49" s="144"/>
      <c r="HLK49" s="144"/>
      <c r="HLL49" s="144"/>
      <c r="HLM49" s="144"/>
      <c r="HLN49" s="144"/>
      <c r="HLO49" s="144"/>
      <c r="HLP49" s="144"/>
      <c r="HLQ49" s="144"/>
      <c r="HLR49" s="144"/>
      <c r="HLS49" s="144"/>
      <c r="HLT49" s="144"/>
      <c r="HLU49" s="144"/>
      <c r="HLV49" s="144"/>
      <c r="HLW49" s="144"/>
      <c r="HLX49" s="144"/>
      <c r="HLY49" s="144"/>
      <c r="HLZ49" s="144"/>
      <c r="HMA49" s="144"/>
      <c r="HMB49" s="144"/>
      <c r="HMC49" s="144"/>
      <c r="HMD49" s="144"/>
      <c r="HME49" s="144"/>
      <c r="HMF49" s="144"/>
      <c r="HMG49" s="144"/>
      <c r="HMH49" s="144"/>
      <c r="HMI49" s="144"/>
      <c r="HMJ49" s="144"/>
      <c r="HMK49" s="144"/>
      <c r="HML49" s="144"/>
      <c r="HMM49" s="144"/>
      <c r="HMN49" s="144"/>
      <c r="HMO49" s="144"/>
      <c r="HMP49" s="144"/>
      <c r="HMQ49" s="144"/>
      <c r="HMR49" s="144"/>
      <c r="HMS49" s="144"/>
      <c r="HMT49" s="144"/>
      <c r="HMU49" s="144"/>
      <c r="HMV49" s="144"/>
      <c r="HMW49" s="144"/>
      <c r="HMX49" s="144"/>
      <c r="HMY49" s="144"/>
      <c r="HMZ49" s="144"/>
      <c r="HNA49" s="144"/>
      <c r="HNB49" s="144"/>
      <c r="HNC49" s="144"/>
      <c r="HND49" s="144"/>
      <c r="HNE49" s="144"/>
      <c r="HNF49" s="144"/>
      <c r="HNG49" s="144"/>
      <c r="HNH49" s="144"/>
      <c r="HNI49" s="144"/>
      <c r="HNJ49" s="144"/>
      <c r="HNK49" s="144"/>
      <c r="HNL49" s="144"/>
      <c r="HNM49" s="144"/>
      <c r="HNN49" s="144"/>
      <c r="HNO49" s="144"/>
      <c r="HNP49" s="144"/>
      <c r="HNQ49" s="144"/>
      <c r="HNR49" s="144"/>
      <c r="HNS49" s="144"/>
      <c r="HNT49" s="144"/>
      <c r="HNU49" s="144"/>
      <c r="HNV49" s="144"/>
      <c r="HNW49" s="144"/>
      <c r="HNX49" s="144"/>
      <c r="HNY49" s="144"/>
      <c r="HNZ49" s="144"/>
      <c r="HOA49" s="144"/>
      <c r="HOB49" s="144"/>
      <c r="HOC49" s="144"/>
      <c r="HOD49" s="144"/>
      <c r="HOE49" s="144"/>
      <c r="HOF49" s="144"/>
      <c r="HOG49" s="144"/>
      <c r="HOH49" s="144"/>
      <c r="HOI49" s="144"/>
      <c r="HOJ49" s="144"/>
      <c r="HOK49" s="144"/>
      <c r="HOL49" s="144"/>
      <c r="HOM49" s="144"/>
      <c r="HON49" s="144"/>
      <c r="HOO49" s="144"/>
      <c r="HOP49" s="144"/>
      <c r="HOQ49" s="144"/>
      <c r="HOR49" s="144"/>
      <c r="HOS49" s="144"/>
      <c r="HOT49" s="144"/>
      <c r="HOU49" s="144"/>
      <c r="HOV49" s="144"/>
      <c r="HOW49" s="144"/>
      <c r="HOX49" s="144"/>
      <c r="HOY49" s="144"/>
      <c r="HOZ49" s="144"/>
      <c r="HPA49" s="144"/>
      <c r="HPB49" s="144"/>
      <c r="HPC49" s="144"/>
      <c r="HPD49" s="144"/>
      <c r="HPE49" s="144"/>
      <c r="HPF49" s="144"/>
      <c r="HPG49" s="144"/>
      <c r="HPH49" s="144"/>
      <c r="HPI49" s="144"/>
      <c r="HPJ49" s="144"/>
      <c r="HPK49" s="144"/>
      <c r="HPL49" s="144"/>
      <c r="HPM49" s="144"/>
      <c r="HPN49" s="144"/>
      <c r="HPO49" s="144"/>
      <c r="HPP49" s="144"/>
      <c r="HPQ49" s="144"/>
      <c r="HPR49" s="144"/>
      <c r="HPS49" s="144"/>
      <c r="HPT49" s="144"/>
      <c r="HPU49" s="144"/>
      <c r="HPV49" s="144"/>
      <c r="HPW49" s="144"/>
      <c r="HPX49" s="144"/>
      <c r="HPY49" s="144"/>
      <c r="HPZ49" s="144"/>
      <c r="HQA49" s="144"/>
      <c r="HQB49" s="144"/>
      <c r="HQC49" s="144"/>
      <c r="HQD49" s="144"/>
      <c r="HQE49" s="144"/>
      <c r="HQF49" s="144"/>
      <c r="HQG49" s="144"/>
      <c r="HQH49" s="144"/>
      <c r="HQI49" s="144"/>
      <c r="HQJ49" s="144"/>
      <c r="HQK49" s="144"/>
      <c r="HQL49" s="144"/>
      <c r="HQM49" s="144"/>
      <c r="HQN49" s="144"/>
      <c r="HQO49" s="144"/>
      <c r="HQP49" s="144"/>
      <c r="HQQ49" s="144"/>
      <c r="HQR49" s="144"/>
      <c r="HQS49" s="144"/>
      <c r="HQT49" s="144"/>
      <c r="HQU49" s="144"/>
      <c r="HQV49" s="144"/>
      <c r="HQW49" s="144"/>
      <c r="HQX49" s="144"/>
      <c r="HQY49" s="144"/>
      <c r="HQZ49" s="144"/>
      <c r="HRA49" s="144"/>
      <c r="HRB49" s="144"/>
      <c r="HRC49" s="144"/>
      <c r="HRD49" s="144"/>
      <c r="HRE49" s="144"/>
      <c r="HRF49" s="144"/>
      <c r="HRG49" s="144"/>
      <c r="HRH49" s="144"/>
      <c r="HRI49" s="144"/>
      <c r="HRJ49" s="144"/>
      <c r="HRK49" s="144"/>
      <c r="HRL49" s="144"/>
      <c r="HRM49" s="144"/>
      <c r="HRN49" s="144"/>
      <c r="HRO49" s="144"/>
      <c r="HRP49" s="144"/>
      <c r="HRQ49" s="144"/>
      <c r="HRR49" s="144"/>
      <c r="HRS49" s="144"/>
      <c r="HRT49" s="144"/>
      <c r="HRU49" s="144"/>
      <c r="HRV49" s="144"/>
      <c r="HRW49" s="144"/>
      <c r="HRX49" s="144"/>
      <c r="HRY49" s="144"/>
      <c r="HRZ49" s="144"/>
      <c r="HSA49" s="144"/>
      <c r="HSB49" s="144"/>
      <c r="HSC49" s="144"/>
      <c r="HSD49" s="144"/>
      <c r="HSE49" s="144"/>
      <c r="HSF49" s="144"/>
      <c r="HSG49" s="144"/>
      <c r="HSH49" s="144"/>
      <c r="HSI49" s="144"/>
      <c r="HSJ49" s="144"/>
      <c r="HSK49" s="144"/>
      <c r="HSL49" s="144"/>
      <c r="HSM49" s="144"/>
      <c r="HSN49" s="144"/>
      <c r="HSO49" s="144"/>
      <c r="HSP49" s="144"/>
      <c r="HSQ49" s="144"/>
      <c r="HSR49" s="144"/>
      <c r="HSS49" s="144"/>
      <c r="HST49" s="144"/>
      <c r="HSU49" s="144"/>
      <c r="HSV49" s="144"/>
      <c r="HSW49" s="144"/>
      <c r="HSX49" s="144"/>
      <c r="HSY49" s="144"/>
      <c r="HSZ49" s="144"/>
      <c r="HTA49" s="144"/>
      <c r="HTB49" s="144"/>
      <c r="HTC49" s="144"/>
      <c r="HTD49" s="144"/>
      <c r="HTE49" s="144"/>
      <c r="HTF49" s="144"/>
      <c r="HTG49" s="144"/>
      <c r="HTH49" s="144"/>
      <c r="HTI49" s="144"/>
      <c r="HTJ49" s="144"/>
      <c r="HTK49" s="144"/>
      <c r="HTL49" s="144"/>
      <c r="HTM49" s="144"/>
      <c r="HTN49" s="144"/>
      <c r="HTO49" s="144"/>
      <c r="HTP49" s="144"/>
      <c r="HTQ49" s="144"/>
      <c r="HTR49" s="144"/>
      <c r="HTS49" s="144"/>
      <c r="HTT49" s="144"/>
      <c r="HTU49" s="144"/>
      <c r="HTV49" s="144"/>
      <c r="HTW49" s="144"/>
      <c r="HTX49" s="144"/>
      <c r="HTY49" s="144"/>
      <c r="HTZ49" s="144"/>
      <c r="HUA49" s="144"/>
      <c r="HUB49" s="144"/>
      <c r="HUC49" s="144"/>
      <c r="HUD49" s="144"/>
      <c r="HUE49" s="144"/>
      <c r="HUF49" s="144"/>
      <c r="HUG49" s="144"/>
      <c r="HUH49" s="144"/>
      <c r="HUI49" s="144"/>
      <c r="HUJ49" s="144"/>
      <c r="HUK49" s="144"/>
      <c r="HUL49" s="144"/>
      <c r="HUM49" s="144"/>
      <c r="HUN49" s="144"/>
      <c r="HUO49" s="144"/>
      <c r="HUP49" s="144"/>
      <c r="HUQ49" s="144"/>
      <c r="HUR49" s="144"/>
      <c r="HUS49" s="144"/>
      <c r="HUT49" s="144"/>
      <c r="HUU49" s="144"/>
      <c r="HUV49" s="144"/>
      <c r="HUW49" s="144"/>
      <c r="HUX49" s="144"/>
      <c r="HUY49" s="144"/>
      <c r="HUZ49" s="144"/>
      <c r="HVA49" s="144"/>
      <c r="HVB49" s="144"/>
      <c r="HVC49" s="144"/>
      <c r="HVD49" s="144"/>
      <c r="HVE49" s="144"/>
      <c r="HVF49" s="144"/>
      <c r="HVG49" s="144"/>
      <c r="HVH49" s="144"/>
      <c r="HVI49" s="144"/>
      <c r="HVJ49" s="144"/>
      <c r="HVK49" s="144"/>
      <c r="HVL49" s="144"/>
      <c r="HVM49" s="144"/>
      <c r="HVN49" s="144"/>
      <c r="HVO49" s="144"/>
      <c r="HVP49" s="144"/>
      <c r="HVQ49" s="144"/>
      <c r="HVR49" s="144"/>
      <c r="HVS49" s="144"/>
      <c r="HVT49" s="144"/>
      <c r="HVU49" s="144"/>
      <c r="HVV49" s="144"/>
      <c r="HVW49" s="144"/>
      <c r="HVX49" s="144"/>
      <c r="HVY49" s="144"/>
      <c r="HVZ49" s="144"/>
      <c r="HWA49" s="144"/>
      <c r="HWB49" s="144"/>
      <c r="HWC49" s="144"/>
      <c r="HWD49" s="144"/>
      <c r="HWE49" s="144"/>
      <c r="HWF49" s="144"/>
      <c r="HWG49" s="144"/>
      <c r="HWH49" s="144"/>
      <c r="HWI49" s="144"/>
      <c r="HWJ49" s="144"/>
      <c r="HWK49" s="144"/>
      <c r="HWL49" s="144"/>
      <c r="HWM49" s="144"/>
      <c r="HWN49" s="144"/>
      <c r="HWO49" s="144"/>
      <c r="HWP49" s="144"/>
      <c r="HWQ49" s="144"/>
      <c r="HWR49" s="144"/>
      <c r="HWS49" s="144"/>
      <c r="HWT49" s="144"/>
      <c r="HWU49" s="144"/>
      <c r="HWV49" s="144"/>
      <c r="HWW49" s="144"/>
      <c r="HWX49" s="144"/>
      <c r="HWY49" s="144"/>
      <c r="HWZ49" s="144"/>
      <c r="HXA49" s="144"/>
      <c r="HXB49" s="144"/>
      <c r="HXC49" s="144"/>
      <c r="HXD49" s="144"/>
      <c r="HXE49" s="144"/>
      <c r="HXF49" s="144"/>
      <c r="HXG49" s="144"/>
      <c r="HXH49" s="144"/>
      <c r="HXI49" s="144"/>
      <c r="HXJ49" s="144"/>
      <c r="HXK49" s="144"/>
      <c r="HXL49" s="144"/>
      <c r="HXM49" s="144"/>
      <c r="HXN49" s="144"/>
      <c r="HXO49" s="144"/>
      <c r="HXP49" s="144"/>
      <c r="HXQ49" s="144"/>
      <c r="HXR49" s="144"/>
      <c r="HXS49" s="144"/>
      <c r="HXT49" s="144"/>
      <c r="HXU49" s="144"/>
      <c r="HXV49" s="144"/>
      <c r="HXW49" s="144"/>
      <c r="HXX49" s="144"/>
      <c r="HXY49" s="144"/>
      <c r="HXZ49" s="144"/>
      <c r="HYA49" s="144"/>
      <c r="HYB49" s="144"/>
      <c r="HYC49" s="144"/>
      <c r="HYD49" s="144"/>
      <c r="HYE49" s="144"/>
      <c r="HYF49" s="144"/>
      <c r="HYG49" s="144"/>
      <c r="HYH49" s="144"/>
      <c r="HYI49" s="144"/>
      <c r="HYJ49" s="144"/>
      <c r="HYK49" s="144"/>
      <c r="HYL49" s="144"/>
      <c r="HYM49" s="144"/>
      <c r="HYN49" s="144"/>
      <c r="HYO49" s="144"/>
      <c r="HYP49" s="144"/>
      <c r="HYQ49" s="144"/>
      <c r="HYR49" s="144"/>
      <c r="HYS49" s="144"/>
      <c r="HYT49" s="144"/>
      <c r="HYU49" s="144"/>
      <c r="HYV49" s="144"/>
      <c r="HYW49" s="144"/>
      <c r="HYX49" s="144"/>
      <c r="HYY49" s="144"/>
      <c r="HYZ49" s="144"/>
      <c r="HZA49" s="144"/>
      <c r="HZB49" s="144"/>
      <c r="HZC49" s="144"/>
      <c r="HZD49" s="144"/>
      <c r="HZE49" s="144"/>
      <c r="HZF49" s="144"/>
      <c r="HZG49" s="144"/>
      <c r="HZH49" s="144"/>
      <c r="HZI49" s="144"/>
      <c r="HZJ49" s="144"/>
      <c r="HZK49" s="144"/>
      <c r="HZL49" s="144"/>
      <c r="HZM49" s="144"/>
      <c r="HZN49" s="144"/>
      <c r="HZO49" s="144"/>
      <c r="HZP49" s="144"/>
      <c r="HZQ49" s="144"/>
      <c r="HZR49" s="144"/>
      <c r="HZS49" s="144"/>
      <c r="HZT49" s="144"/>
      <c r="HZU49" s="144"/>
      <c r="HZV49" s="144"/>
      <c r="HZW49" s="144"/>
      <c r="HZX49" s="144"/>
      <c r="HZY49" s="144"/>
      <c r="HZZ49" s="144"/>
      <c r="IAA49" s="144"/>
      <c r="IAB49" s="144"/>
      <c r="IAC49" s="144"/>
      <c r="IAD49" s="144"/>
      <c r="IAE49" s="144"/>
      <c r="IAF49" s="144"/>
      <c r="IAG49" s="144"/>
      <c r="IAH49" s="144"/>
      <c r="IAI49" s="144"/>
      <c r="IAJ49" s="144"/>
      <c r="IAK49" s="144"/>
      <c r="IAL49" s="144"/>
      <c r="IAM49" s="144"/>
      <c r="IAN49" s="144"/>
      <c r="IAO49" s="144"/>
      <c r="IAP49" s="144"/>
      <c r="IAQ49" s="144"/>
      <c r="IAR49" s="144"/>
      <c r="IAS49" s="144"/>
      <c r="IAT49" s="144"/>
      <c r="IAU49" s="144"/>
      <c r="IAV49" s="144"/>
      <c r="IAW49" s="144"/>
      <c r="IAX49" s="144"/>
      <c r="IAY49" s="144"/>
      <c r="IAZ49" s="144"/>
      <c r="IBA49" s="144"/>
      <c r="IBB49" s="144"/>
      <c r="IBC49" s="144"/>
      <c r="IBD49" s="144"/>
      <c r="IBE49" s="144"/>
      <c r="IBF49" s="144"/>
      <c r="IBG49" s="144"/>
      <c r="IBH49" s="144"/>
      <c r="IBI49" s="144"/>
      <c r="IBJ49" s="144"/>
      <c r="IBK49" s="144"/>
      <c r="IBL49" s="144"/>
      <c r="IBM49" s="144"/>
      <c r="IBN49" s="144"/>
      <c r="IBO49" s="144"/>
      <c r="IBP49" s="144"/>
      <c r="IBQ49" s="144"/>
      <c r="IBR49" s="144"/>
      <c r="IBS49" s="144"/>
      <c r="IBT49" s="144"/>
      <c r="IBU49" s="144"/>
      <c r="IBV49" s="144"/>
      <c r="IBW49" s="144"/>
      <c r="IBX49" s="144"/>
      <c r="IBY49" s="144"/>
      <c r="IBZ49" s="144"/>
      <c r="ICA49" s="144"/>
      <c r="ICB49" s="144"/>
      <c r="ICC49" s="144"/>
      <c r="ICD49" s="144"/>
      <c r="ICE49" s="144"/>
      <c r="ICF49" s="144"/>
      <c r="ICG49" s="144"/>
      <c r="ICH49" s="144"/>
      <c r="ICI49" s="144"/>
      <c r="ICJ49" s="144"/>
      <c r="ICK49" s="144"/>
      <c r="ICL49" s="144"/>
      <c r="ICM49" s="144"/>
      <c r="ICN49" s="144"/>
      <c r="ICO49" s="144"/>
      <c r="ICP49" s="144"/>
      <c r="ICQ49" s="144"/>
      <c r="ICR49" s="144"/>
      <c r="ICS49" s="144"/>
      <c r="ICT49" s="144"/>
      <c r="ICU49" s="144"/>
      <c r="ICV49" s="144"/>
      <c r="ICW49" s="144"/>
      <c r="ICX49" s="144"/>
      <c r="ICY49" s="144"/>
      <c r="ICZ49" s="144"/>
      <c r="IDA49" s="144"/>
      <c r="IDB49" s="144"/>
      <c r="IDC49" s="144"/>
      <c r="IDD49" s="144"/>
      <c r="IDE49" s="144"/>
      <c r="IDF49" s="144"/>
      <c r="IDG49" s="144"/>
      <c r="IDH49" s="144"/>
      <c r="IDI49" s="144"/>
      <c r="IDJ49" s="144"/>
      <c r="IDK49" s="144"/>
      <c r="IDL49" s="144"/>
      <c r="IDM49" s="144"/>
      <c r="IDN49" s="144"/>
      <c r="IDO49" s="144"/>
      <c r="IDP49" s="144"/>
      <c r="IDQ49" s="144"/>
      <c r="IDR49" s="144"/>
      <c r="IDS49" s="144"/>
      <c r="IDT49" s="144"/>
      <c r="IDU49" s="144"/>
      <c r="IDV49" s="144"/>
      <c r="IDW49" s="144"/>
      <c r="IDX49" s="144"/>
      <c r="IDY49" s="144"/>
      <c r="IDZ49" s="144"/>
      <c r="IEA49" s="144"/>
      <c r="IEB49" s="144"/>
      <c r="IEC49" s="144"/>
      <c r="IED49" s="144"/>
      <c r="IEE49" s="144"/>
      <c r="IEF49" s="144"/>
      <c r="IEG49" s="144"/>
      <c r="IEH49" s="144"/>
      <c r="IEI49" s="144"/>
      <c r="IEJ49" s="144"/>
      <c r="IEK49" s="144"/>
      <c r="IEL49" s="144"/>
      <c r="IEM49" s="144"/>
      <c r="IEN49" s="144"/>
      <c r="IEO49" s="144"/>
      <c r="IEP49" s="144"/>
      <c r="IEQ49" s="144"/>
      <c r="IER49" s="144"/>
      <c r="IES49" s="144"/>
      <c r="IET49" s="144"/>
      <c r="IEU49" s="144"/>
      <c r="IEV49" s="144"/>
      <c r="IEW49" s="144"/>
      <c r="IEX49" s="144"/>
      <c r="IEY49" s="144"/>
      <c r="IEZ49" s="144"/>
      <c r="IFA49" s="144"/>
      <c r="IFB49" s="144"/>
      <c r="IFC49" s="144"/>
      <c r="IFD49" s="144"/>
      <c r="IFE49" s="144"/>
      <c r="IFF49" s="144"/>
      <c r="IFG49" s="144"/>
      <c r="IFH49" s="144"/>
      <c r="IFI49" s="144"/>
      <c r="IFJ49" s="144"/>
      <c r="IFK49" s="144"/>
      <c r="IFL49" s="144"/>
      <c r="IFM49" s="144"/>
      <c r="IFN49" s="144"/>
      <c r="IFO49" s="144"/>
      <c r="IFP49" s="144"/>
      <c r="IFQ49" s="144"/>
      <c r="IFR49" s="144"/>
      <c r="IFS49" s="144"/>
      <c r="IFT49" s="144"/>
      <c r="IFU49" s="144"/>
      <c r="IFV49" s="144"/>
      <c r="IFW49" s="144"/>
      <c r="IFX49" s="144"/>
      <c r="IFY49" s="144"/>
      <c r="IFZ49" s="144"/>
      <c r="IGA49" s="144"/>
      <c r="IGB49" s="144"/>
      <c r="IGC49" s="144"/>
      <c r="IGD49" s="144"/>
      <c r="IGE49" s="144"/>
      <c r="IGF49" s="144"/>
      <c r="IGG49" s="144"/>
      <c r="IGH49" s="144"/>
      <c r="IGI49" s="144"/>
      <c r="IGJ49" s="144"/>
      <c r="IGK49" s="144"/>
      <c r="IGL49" s="144"/>
      <c r="IGM49" s="144"/>
      <c r="IGN49" s="144"/>
      <c r="IGO49" s="144"/>
      <c r="IGP49" s="144"/>
      <c r="IGQ49" s="144"/>
      <c r="IGR49" s="144"/>
      <c r="IGS49" s="144"/>
      <c r="IGT49" s="144"/>
      <c r="IGU49" s="144"/>
      <c r="IGV49" s="144"/>
      <c r="IGW49" s="144"/>
      <c r="IGX49" s="144"/>
      <c r="IGY49" s="144"/>
      <c r="IGZ49" s="144"/>
      <c r="IHA49" s="144"/>
      <c r="IHB49" s="144"/>
      <c r="IHC49" s="144"/>
      <c r="IHD49" s="144"/>
      <c r="IHE49" s="144"/>
      <c r="IHF49" s="144"/>
      <c r="IHG49" s="144"/>
      <c r="IHH49" s="144"/>
      <c r="IHI49" s="144"/>
      <c r="IHJ49" s="144"/>
      <c r="IHK49" s="144"/>
      <c r="IHL49" s="144"/>
      <c r="IHM49" s="144"/>
      <c r="IHN49" s="144"/>
      <c r="IHO49" s="144"/>
      <c r="IHP49" s="144"/>
      <c r="IHQ49" s="144"/>
      <c r="IHR49" s="144"/>
      <c r="IHS49" s="144"/>
      <c r="IHT49" s="144"/>
      <c r="IHU49" s="144"/>
      <c r="IHV49" s="144"/>
      <c r="IHW49" s="144"/>
      <c r="IHX49" s="144"/>
      <c r="IHY49" s="144"/>
      <c r="IHZ49" s="144"/>
      <c r="IIA49" s="144"/>
      <c r="IIB49" s="144"/>
      <c r="IIC49" s="144"/>
      <c r="IID49" s="144"/>
      <c r="IIE49" s="144"/>
      <c r="IIF49" s="144"/>
      <c r="IIG49" s="144"/>
      <c r="IIH49" s="144"/>
      <c r="III49" s="144"/>
      <c r="IIJ49" s="144"/>
      <c r="IIK49" s="144"/>
      <c r="IIL49" s="144"/>
      <c r="IIM49" s="144"/>
      <c r="IIN49" s="144"/>
      <c r="IIO49" s="144"/>
      <c r="IIP49" s="144"/>
      <c r="IIQ49" s="144"/>
      <c r="IIR49" s="144"/>
      <c r="IIS49" s="144"/>
      <c r="IIT49" s="144"/>
      <c r="IIU49" s="144"/>
      <c r="IIV49" s="144"/>
      <c r="IIW49" s="144"/>
      <c r="IIX49" s="144"/>
      <c r="IIY49" s="144"/>
      <c r="IIZ49" s="144"/>
      <c r="IJA49" s="144"/>
      <c r="IJB49" s="144"/>
      <c r="IJC49" s="144"/>
      <c r="IJD49" s="144"/>
      <c r="IJE49" s="144"/>
      <c r="IJF49" s="144"/>
      <c r="IJG49" s="144"/>
      <c r="IJH49" s="144"/>
      <c r="IJI49" s="144"/>
      <c r="IJJ49" s="144"/>
      <c r="IJK49" s="144"/>
      <c r="IJL49" s="144"/>
      <c r="IJM49" s="144"/>
      <c r="IJN49" s="144"/>
      <c r="IJO49" s="144"/>
      <c r="IJP49" s="144"/>
      <c r="IJQ49" s="144"/>
      <c r="IJR49" s="144"/>
      <c r="IJS49" s="144"/>
      <c r="IJT49" s="144"/>
      <c r="IJU49" s="144"/>
      <c r="IJV49" s="144"/>
      <c r="IJW49" s="144"/>
      <c r="IJX49" s="144"/>
      <c r="IJY49" s="144"/>
      <c r="IJZ49" s="144"/>
      <c r="IKA49" s="144"/>
      <c r="IKB49" s="144"/>
      <c r="IKC49" s="144"/>
      <c r="IKD49" s="144"/>
      <c r="IKE49" s="144"/>
      <c r="IKF49" s="144"/>
      <c r="IKG49" s="144"/>
      <c r="IKH49" s="144"/>
      <c r="IKI49" s="144"/>
      <c r="IKJ49" s="144"/>
      <c r="IKK49" s="144"/>
      <c r="IKL49" s="144"/>
      <c r="IKM49" s="144"/>
      <c r="IKN49" s="144"/>
      <c r="IKO49" s="144"/>
      <c r="IKP49" s="144"/>
      <c r="IKQ49" s="144"/>
      <c r="IKR49" s="144"/>
      <c r="IKS49" s="144"/>
      <c r="IKT49" s="144"/>
      <c r="IKU49" s="144"/>
      <c r="IKV49" s="144"/>
      <c r="IKW49" s="144"/>
      <c r="IKX49" s="144"/>
      <c r="IKY49" s="144"/>
      <c r="IKZ49" s="144"/>
      <c r="ILA49" s="144"/>
      <c r="ILB49" s="144"/>
      <c r="ILC49" s="144"/>
      <c r="ILD49" s="144"/>
      <c r="ILE49" s="144"/>
      <c r="ILF49" s="144"/>
      <c r="ILG49" s="144"/>
      <c r="ILH49" s="144"/>
      <c r="ILI49" s="144"/>
      <c r="ILJ49" s="144"/>
      <c r="ILK49" s="144"/>
      <c r="ILL49" s="144"/>
      <c r="ILM49" s="144"/>
      <c r="ILN49" s="144"/>
      <c r="ILO49" s="144"/>
      <c r="ILP49" s="144"/>
      <c r="ILQ49" s="144"/>
      <c r="ILR49" s="144"/>
      <c r="ILS49" s="144"/>
      <c r="ILT49" s="144"/>
      <c r="ILU49" s="144"/>
      <c r="ILV49" s="144"/>
      <c r="ILW49" s="144"/>
      <c r="ILX49" s="144"/>
      <c r="ILY49" s="144"/>
      <c r="ILZ49" s="144"/>
      <c r="IMA49" s="144"/>
      <c r="IMB49" s="144"/>
      <c r="IMC49" s="144"/>
      <c r="IMD49" s="144"/>
      <c r="IME49" s="144"/>
      <c r="IMF49" s="144"/>
      <c r="IMG49" s="144"/>
      <c r="IMH49" s="144"/>
      <c r="IMI49" s="144"/>
      <c r="IMJ49" s="144"/>
      <c r="IMK49" s="144"/>
      <c r="IML49" s="144"/>
      <c r="IMM49" s="144"/>
      <c r="IMN49" s="144"/>
      <c r="IMO49" s="144"/>
      <c r="IMP49" s="144"/>
      <c r="IMQ49" s="144"/>
      <c r="IMR49" s="144"/>
      <c r="IMS49" s="144"/>
      <c r="IMT49" s="144"/>
      <c r="IMU49" s="144"/>
      <c r="IMV49" s="144"/>
      <c r="IMW49" s="144"/>
      <c r="IMX49" s="144"/>
      <c r="IMY49" s="144"/>
      <c r="IMZ49" s="144"/>
      <c r="INA49" s="144"/>
      <c r="INB49" s="144"/>
      <c r="INC49" s="144"/>
      <c r="IND49" s="144"/>
      <c r="INE49" s="144"/>
      <c r="INF49" s="144"/>
      <c r="ING49" s="144"/>
      <c r="INH49" s="144"/>
      <c r="INI49" s="144"/>
      <c r="INJ49" s="144"/>
      <c r="INK49" s="144"/>
      <c r="INL49" s="144"/>
      <c r="INM49" s="144"/>
      <c r="INN49" s="144"/>
      <c r="INO49" s="144"/>
      <c r="INP49" s="144"/>
      <c r="INQ49" s="144"/>
      <c r="INR49" s="144"/>
      <c r="INS49" s="144"/>
      <c r="INT49" s="144"/>
      <c r="INU49" s="144"/>
      <c r="INV49" s="144"/>
      <c r="INW49" s="144"/>
      <c r="INX49" s="144"/>
      <c r="INY49" s="144"/>
      <c r="INZ49" s="144"/>
      <c r="IOA49" s="144"/>
      <c r="IOB49" s="144"/>
      <c r="IOC49" s="144"/>
      <c r="IOD49" s="144"/>
      <c r="IOE49" s="144"/>
      <c r="IOF49" s="144"/>
      <c r="IOG49" s="144"/>
      <c r="IOH49" s="144"/>
      <c r="IOI49" s="144"/>
      <c r="IOJ49" s="144"/>
      <c r="IOK49" s="144"/>
      <c r="IOL49" s="144"/>
      <c r="IOM49" s="144"/>
      <c r="ION49" s="144"/>
      <c r="IOO49" s="144"/>
      <c r="IOP49" s="144"/>
      <c r="IOQ49" s="144"/>
      <c r="IOR49" s="144"/>
      <c r="IOS49" s="144"/>
      <c r="IOT49" s="144"/>
      <c r="IOU49" s="144"/>
      <c r="IOV49" s="144"/>
      <c r="IOW49" s="144"/>
      <c r="IOX49" s="144"/>
      <c r="IOY49" s="144"/>
      <c r="IOZ49" s="144"/>
      <c r="IPA49" s="144"/>
      <c r="IPB49" s="144"/>
      <c r="IPC49" s="144"/>
      <c r="IPD49" s="144"/>
      <c r="IPE49" s="144"/>
      <c r="IPF49" s="144"/>
      <c r="IPG49" s="144"/>
      <c r="IPH49" s="144"/>
      <c r="IPI49" s="144"/>
      <c r="IPJ49" s="144"/>
      <c r="IPK49" s="144"/>
      <c r="IPL49" s="144"/>
      <c r="IPM49" s="144"/>
      <c r="IPN49" s="144"/>
      <c r="IPO49" s="144"/>
      <c r="IPP49" s="144"/>
      <c r="IPQ49" s="144"/>
      <c r="IPR49" s="144"/>
      <c r="IPS49" s="144"/>
      <c r="IPT49" s="144"/>
      <c r="IPU49" s="144"/>
      <c r="IPV49" s="144"/>
      <c r="IPW49" s="144"/>
      <c r="IPX49" s="144"/>
      <c r="IPY49" s="144"/>
      <c r="IPZ49" s="144"/>
      <c r="IQA49" s="144"/>
      <c r="IQB49" s="144"/>
      <c r="IQC49" s="144"/>
      <c r="IQD49" s="144"/>
      <c r="IQE49" s="144"/>
      <c r="IQF49" s="144"/>
      <c r="IQG49" s="144"/>
      <c r="IQH49" s="144"/>
      <c r="IQI49" s="144"/>
      <c r="IQJ49" s="144"/>
      <c r="IQK49" s="144"/>
      <c r="IQL49" s="144"/>
      <c r="IQM49" s="144"/>
      <c r="IQN49" s="144"/>
      <c r="IQO49" s="144"/>
      <c r="IQP49" s="144"/>
      <c r="IQQ49" s="144"/>
      <c r="IQR49" s="144"/>
      <c r="IQS49" s="144"/>
      <c r="IQT49" s="144"/>
      <c r="IQU49" s="144"/>
      <c r="IQV49" s="144"/>
      <c r="IQW49" s="144"/>
      <c r="IQX49" s="144"/>
      <c r="IQY49" s="144"/>
      <c r="IQZ49" s="144"/>
      <c r="IRA49" s="144"/>
      <c r="IRB49" s="144"/>
      <c r="IRC49" s="144"/>
      <c r="IRD49" s="144"/>
      <c r="IRE49" s="144"/>
      <c r="IRF49" s="144"/>
      <c r="IRG49" s="144"/>
      <c r="IRH49" s="144"/>
      <c r="IRI49" s="144"/>
      <c r="IRJ49" s="144"/>
      <c r="IRK49" s="144"/>
      <c r="IRL49" s="144"/>
      <c r="IRM49" s="144"/>
      <c r="IRN49" s="144"/>
      <c r="IRO49" s="144"/>
      <c r="IRP49" s="144"/>
      <c r="IRQ49" s="144"/>
      <c r="IRR49" s="144"/>
      <c r="IRS49" s="144"/>
      <c r="IRT49" s="144"/>
      <c r="IRU49" s="144"/>
      <c r="IRV49" s="144"/>
      <c r="IRW49" s="144"/>
      <c r="IRX49" s="144"/>
      <c r="IRY49" s="144"/>
      <c r="IRZ49" s="144"/>
      <c r="ISA49" s="144"/>
      <c r="ISB49" s="144"/>
      <c r="ISC49" s="144"/>
      <c r="ISD49" s="144"/>
      <c r="ISE49" s="144"/>
      <c r="ISF49" s="144"/>
      <c r="ISG49" s="144"/>
      <c r="ISH49" s="144"/>
      <c r="ISI49" s="144"/>
      <c r="ISJ49" s="144"/>
      <c r="ISK49" s="144"/>
      <c r="ISL49" s="144"/>
      <c r="ISM49" s="144"/>
      <c r="ISN49" s="144"/>
      <c r="ISO49" s="144"/>
      <c r="ISP49" s="144"/>
      <c r="ISQ49" s="144"/>
      <c r="ISR49" s="144"/>
      <c r="ISS49" s="144"/>
      <c r="IST49" s="144"/>
      <c r="ISU49" s="144"/>
      <c r="ISV49" s="144"/>
      <c r="ISW49" s="144"/>
      <c r="ISX49" s="144"/>
      <c r="ISY49" s="144"/>
      <c r="ISZ49" s="144"/>
      <c r="ITA49" s="144"/>
      <c r="ITB49" s="144"/>
      <c r="ITC49" s="144"/>
      <c r="ITD49" s="144"/>
      <c r="ITE49" s="144"/>
      <c r="ITF49" s="144"/>
      <c r="ITG49" s="144"/>
      <c r="ITH49" s="144"/>
      <c r="ITI49" s="144"/>
      <c r="ITJ49" s="144"/>
      <c r="ITK49" s="144"/>
      <c r="ITL49" s="144"/>
      <c r="ITM49" s="144"/>
      <c r="ITN49" s="144"/>
      <c r="ITO49" s="144"/>
      <c r="ITP49" s="144"/>
      <c r="ITQ49" s="144"/>
      <c r="ITR49" s="144"/>
      <c r="ITS49" s="144"/>
      <c r="ITT49" s="144"/>
      <c r="ITU49" s="144"/>
      <c r="ITV49" s="144"/>
      <c r="ITW49" s="144"/>
      <c r="ITX49" s="144"/>
      <c r="ITY49" s="144"/>
      <c r="ITZ49" s="144"/>
      <c r="IUA49" s="144"/>
      <c r="IUB49" s="144"/>
      <c r="IUC49" s="144"/>
      <c r="IUD49" s="144"/>
      <c r="IUE49" s="144"/>
      <c r="IUF49" s="144"/>
      <c r="IUG49" s="144"/>
      <c r="IUH49" s="144"/>
      <c r="IUI49" s="144"/>
      <c r="IUJ49" s="144"/>
      <c r="IUK49" s="144"/>
      <c r="IUL49" s="144"/>
      <c r="IUM49" s="144"/>
      <c r="IUN49" s="144"/>
      <c r="IUO49" s="144"/>
      <c r="IUP49" s="144"/>
      <c r="IUQ49" s="144"/>
      <c r="IUR49" s="144"/>
      <c r="IUS49" s="144"/>
      <c r="IUT49" s="144"/>
      <c r="IUU49" s="144"/>
      <c r="IUV49" s="144"/>
      <c r="IUW49" s="144"/>
      <c r="IUX49" s="144"/>
      <c r="IUY49" s="144"/>
      <c r="IUZ49" s="144"/>
      <c r="IVA49" s="144"/>
      <c r="IVB49" s="144"/>
      <c r="IVC49" s="144"/>
      <c r="IVD49" s="144"/>
      <c r="IVE49" s="144"/>
      <c r="IVF49" s="144"/>
      <c r="IVG49" s="144"/>
      <c r="IVH49" s="144"/>
      <c r="IVI49" s="144"/>
      <c r="IVJ49" s="144"/>
      <c r="IVK49" s="144"/>
      <c r="IVL49" s="144"/>
      <c r="IVM49" s="144"/>
      <c r="IVN49" s="144"/>
      <c r="IVO49" s="144"/>
      <c r="IVP49" s="144"/>
      <c r="IVQ49" s="144"/>
      <c r="IVR49" s="144"/>
      <c r="IVS49" s="144"/>
      <c r="IVT49" s="144"/>
      <c r="IVU49" s="144"/>
      <c r="IVV49" s="144"/>
      <c r="IVW49" s="144"/>
      <c r="IVX49" s="144"/>
      <c r="IVY49" s="144"/>
      <c r="IVZ49" s="144"/>
      <c r="IWA49" s="144"/>
      <c r="IWB49" s="144"/>
      <c r="IWC49" s="144"/>
      <c r="IWD49" s="144"/>
      <c r="IWE49" s="144"/>
      <c r="IWF49" s="144"/>
      <c r="IWG49" s="144"/>
      <c r="IWH49" s="144"/>
      <c r="IWI49" s="144"/>
      <c r="IWJ49" s="144"/>
      <c r="IWK49" s="144"/>
      <c r="IWL49" s="144"/>
      <c r="IWM49" s="144"/>
      <c r="IWN49" s="144"/>
      <c r="IWO49" s="144"/>
      <c r="IWP49" s="144"/>
      <c r="IWQ49" s="144"/>
      <c r="IWR49" s="144"/>
      <c r="IWS49" s="144"/>
      <c r="IWT49" s="144"/>
      <c r="IWU49" s="144"/>
      <c r="IWV49" s="144"/>
      <c r="IWW49" s="144"/>
      <c r="IWX49" s="144"/>
      <c r="IWY49" s="144"/>
      <c r="IWZ49" s="144"/>
      <c r="IXA49" s="144"/>
      <c r="IXB49" s="144"/>
      <c r="IXC49" s="144"/>
      <c r="IXD49" s="144"/>
      <c r="IXE49" s="144"/>
      <c r="IXF49" s="144"/>
      <c r="IXG49" s="144"/>
      <c r="IXH49" s="144"/>
      <c r="IXI49" s="144"/>
      <c r="IXJ49" s="144"/>
      <c r="IXK49" s="144"/>
      <c r="IXL49" s="144"/>
      <c r="IXM49" s="144"/>
      <c r="IXN49" s="144"/>
      <c r="IXO49" s="144"/>
      <c r="IXP49" s="144"/>
      <c r="IXQ49" s="144"/>
      <c r="IXR49" s="144"/>
      <c r="IXS49" s="144"/>
      <c r="IXT49" s="144"/>
      <c r="IXU49" s="144"/>
      <c r="IXV49" s="144"/>
      <c r="IXW49" s="144"/>
      <c r="IXX49" s="144"/>
      <c r="IXY49" s="144"/>
      <c r="IXZ49" s="144"/>
      <c r="IYA49" s="144"/>
      <c r="IYB49" s="144"/>
      <c r="IYC49" s="144"/>
      <c r="IYD49" s="144"/>
      <c r="IYE49" s="144"/>
      <c r="IYF49" s="144"/>
      <c r="IYG49" s="144"/>
      <c r="IYH49" s="144"/>
      <c r="IYI49" s="144"/>
      <c r="IYJ49" s="144"/>
      <c r="IYK49" s="144"/>
      <c r="IYL49" s="144"/>
      <c r="IYM49" s="144"/>
      <c r="IYN49" s="144"/>
      <c r="IYO49" s="144"/>
      <c r="IYP49" s="144"/>
      <c r="IYQ49" s="144"/>
      <c r="IYR49" s="144"/>
      <c r="IYS49" s="144"/>
      <c r="IYT49" s="144"/>
      <c r="IYU49" s="144"/>
      <c r="IYV49" s="144"/>
      <c r="IYW49" s="144"/>
      <c r="IYX49" s="144"/>
      <c r="IYY49" s="144"/>
      <c r="IYZ49" s="144"/>
      <c r="IZA49" s="144"/>
      <c r="IZB49" s="144"/>
      <c r="IZC49" s="144"/>
      <c r="IZD49" s="144"/>
      <c r="IZE49" s="144"/>
      <c r="IZF49" s="144"/>
      <c r="IZG49" s="144"/>
      <c r="IZH49" s="144"/>
      <c r="IZI49" s="144"/>
      <c r="IZJ49" s="144"/>
      <c r="IZK49" s="144"/>
      <c r="IZL49" s="144"/>
      <c r="IZM49" s="144"/>
      <c r="IZN49" s="144"/>
      <c r="IZO49" s="144"/>
      <c r="IZP49" s="144"/>
      <c r="IZQ49" s="144"/>
      <c r="IZR49" s="144"/>
      <c r="IZS49" s="144"/>
      <c r="IZT49" s="144"/>
      <c r="IZU49" s="144"/>
      <c r="IZV49" s="144"/>
      <c r="IZW49" s="144"/>
      <c r="IZX49" s="144"/>
      <c r="IZY49" s="144"/>
      <c r="IZZ49" s="144"/>
      <c r="JAA49" s="144"/>
      <c r="JAB49" s="144"/>
      <c r="JAC49" s="144"/>
      <c r="JAD49" s="144"/>
      <c r="JAE49" s="144"/>
      <c r="JAF49" s="144"/>
      <c r="JAG49" s="144"/>
      <c r="JAH49" s="144"/>
      <c r="JAI49" s="144"/>
      <c r="JAJ49" s="144"/>
      <c r="JAK49" s="144"/>
      <c r="JAL49" s="144"/>
      <c r="JAM49" s="144"/>
      <c r="JAN49" s="144"/>
      <c r="JAO49" s="144"/>
      <c r="JAP49" s="144"/>
      <c r="JAQ49" s="144"/>
      <c r="JAR49" s="144"/>
      <c r="JAS49" s="144"/>
      <c r="JAT49" s="144"/>
      <c r="JAU49" s="144"/>
      <c r="JAV49" s="144"/>
      <c r="JAW49" s="144"/>
      <c r="JAX49" s="144"/>
      <c r="JAY49" s="144"/>
      <c r="JAZ49" s="144"/>
      <c r="JBA49" s="144"/>
      <c r="JBB49" s="144"/>
      <c r="JBC49" s="144"/>
      <c r="JBD49" s="144"/>
      <c r="JBE49" s="144"/>
      <c r="JBF49" s="144"/>
      <c r="JBG49" s="144"/>
      <c r="JBH49" s="144"/>
      <c r="JBI49" s="144"/>
      <c r="JBJ49" s="144"/>
      <c r="JBK49" s="144"/>
      <c r="JBL49" s="144"/>
      <c r="JBM49" s="144"/>
      <c r="JBN49" s="144"/>
      <c r="JBO49" s="144"/>
      <c r="JBP49" s="144"/>
      <c r="JBQ49" s="144"/>
      <c r="JBR49" s="144"/>
      <c r="JBS49" s="144"/>
      <c r="JBT49" s="144"/>
      <c r="JBU49" s="144"/>
      <c r="JBV49" s="144"/>
      <c r="JBW49" s="144"/>
      <c r="JBX49" s="144"/>
      <c r="JBY49" s="144"/>
      <c r="JBZ49" s="144"/>
      <c r="JCA49" s="144"/>
      <c r="JCB49" s="144"/>
      <c r="JCC49" s="144"/>
      <c r="JCD49" s="144"/>
      <c r="JCE49" s="144"/>
      <c r="JCF49" s="144"/>
      <c r="JCG49" s="144"/>
      <c r="JCH49" s="144"/>
      <c r="JCI49" s="144"/>
      <c r="JCJ49" s="144"/>
      <c r="JCK49" s="144"/>
      <c r="JCL49" s="144"/>
      <c r="JCM49" s="144"/>
      <c r="JCN49" s="144"/>
      <c r="JCO49" s="144"/>
      <c r="JCP49" s="144"/>
      <c r="JCQ49" s="144"/>
      <c r="JCR49" s="144"/>
      <c r="JCS49" s="144"/>
      <c r="JCT49" s="144"/>
      <c r="JCU49" s="144"/>
      <c r="JCV49" s="144"/>
      <c r="JCW49" s="144"/>
      <c r="JCX49" s="144"/>
      <c r="JCY49" s="144"/>
      <c r="JCZ49" s="144"/>
      <c r="JDA49" s="144"/>
      <c r="JDB49" s="144"/>
      <c r="JDC49" s="144"/>
      <c r="JDD49" s="144"/>
      <c r="JDE49" s="144"/>
      <c r="JDF49" s="144"/>
      <c r="JDG49" s="144"/>
      <c r="JDH49" s="144"/>
      <c r="JDI49" s="144"/>
      <c r="JDJ49" s="144"/>
      <c r="JDK49" s="144"/>
      <c r="JDL49" s="144"/>
      <c r="JDM49" s="144"/>
      <c r="JDN49" s="144"/>
      <c r="JDO49" s="144"/>
      <c r="JDP49" s="144"/>
      <c r="JDQ49" s="144"/>
      <c r="JDR49" s="144"/>
      <c r="JDS49" s="144"/>
      <c r="JDT49" s="144"/>
      <c r="JDU49" s="144"/>
      <c r="JDV49" s="144"/>
      <c r="JDW49" s="144"/>
      <c r="JDX49" s="144"/>
      <c r="JDY49" s="144"/>
      <c r="JDZ49" s="144"/>
      <c r="JEA49" s="144"/>
      <c r="JEB49" s="144"/>
      <c r="JEC49" s="144"/>
      <c r="JED49" s="144"/>
      <c r="JEE49" s="144"/>
      <c r="JEF49" s="144"/>
      <c r="JEG49" s="144"/>
      <c r="JEH49" s="144"/>
      <c r="JEI49" s="144"/>
      <c r="JEJ49" s="144"/>
      <c r="JEK49" s="144"/>
      <c r="JEL49" s="144"/>
      <c r="JEM49" s="144"/>
      <c r="JEN49" s="144"/>
      <c r="JEO49" s="144"/>
      <c r="JEP49" s="144"/>
      <c r="JEQ49" s="144"/>
      <c r="JER49" s="144"/>
      <c r="JES49" s="144"/>
      <c r="JET49" s="144"/>
      <c r="JEU49" s="144"/>
      <c r="JEV49" s="144"/>
      <c r="JEW49" s="144"/>
      <c r="JEX49" s="144"/>
      <c r="JEY49" s="144"/>
      <c r="JEZ49" s="144"/>
      <c r="JFA49" s="144"/>
      <c r="JFB49" s="144"/>
      <c r="JFC49" s="144"/>
      <c r="JFD49" s="144"/>
      <c r="JFE49" s="144"/>
      <c r="JFF49" s="144"/>
      <c r="JFG49" s="144"/>
      <c r="JFH49" s="144"/>
      <c r="JFI49" s="144"/>
      <c r="JFJ49" s="144"/>
      <c r="JFK49" s="144"/>
      <c r="JFL49" s="144"/>
      <c r="JFM49" s="144"/>
      <c r="JFN49" s="144"/>
      <c r="JFO49" s="144"/>
      <c r="JFP49" s="144"/>
      <c r="JFQ49" s="144"/>
      <c r="JFR49" s="144"/>
      <c r="JFS49" s="144"/>
      <c r="JFT49" s="144"/>
      <c r="JFU49" s="144"/>
      <c r="JFV49" s="144"/>
      <c r="JFW49" s="144"/>
      <c r="JFX49" s="144"/>
      <c r="JFY49" s="144"/>
      <c r="JFZ49" s="144"/>
      <c r="JGA49" s="144"/>
      <c r="JGB49" s="144"/>
      <c r="JGC49" s="144"/>
      <c r="JGD49" s="144"/>
      <c r="JGE49" s="144"/>
      <c r="JGF49" s="144"/>
      <c r="JGG49" s="144"/>
      <c r="JGH49" s="144"/>
      <c r="JGI49" s="144"/>
      <c r="JGJ49" s="144"/>
      <c r="JGK49" s="144"/>
      <c r="JGL49" s="144"/>
      <c r="JGM49" s="144"/>
      <c r="JGN49" s="144"/>
      <c r="JGO49" s="144"/>
      <c r="JGP49" s="144"/>
      <c r="JGQ49" s="144"/>
      <c r="JGR49" s="144"/>
      <c r="JGS49" s="144"/>
      <c r="JGT49" s="144"/>
      <c r="JGU49" s="144"/>
      <c r="JGV49" s="144"/>
      <c r="JGW49" s="144"/>
      <c r="JGX49" s="144"/>
      <c r="JGY49" s="144"/>
      <c r="JGZ49" s="144"/>
      <c r="JHA49" s="144"/>
      <c r="JHB49" s="144"/>
      <c r="JHC49" s="144"/>
      <c r="JHD49" s="144"/>
      <c r="JHE49" s="144"/>
      <c r="JHF49" s="144"/>
      <c r="JHG49" s="144"/>
      <c r="JHH49" s="144"/>
      <c r="JHI49" s="144"/>
      <c r="JHJ49" s="144"/>
      <c r="JHK49" s="144"/>
      <c r="JHL49" s="144"/>
      <c r="JHM49" s="144"/>
      <c r="JHN49" s="144"/>
      <c r="JHO49" s="144"/>
      <c r="JHP49" s="144"/>
      <c r="JHQ49" s="144"/>
      <c r="JHR49" s="144"/>
      <c r="JHS49" s="144"/>
      <c r="JHT49" s="144"/>
      <c r="JHU49" s="144"/>
      <c r="JHV49" s="144"/>
      <c r="JHW49" s="144"/>
      <c r="JHX49" s="144"/>
      <c r="JHY49" s="144"/>
      <c r="JHZ49" s="144"/>
      <c r="JIA49" s="144"/>
      <c r="JIB49" s="144"/>
      <c r="JIC49" s="144"/>
      <c r="JID49" s="144"/>
      <c r="JIE49" s="144"/>
      <c r="JIF49" s="144"/>
      <c r="JIG49" s="144"/>
      <c r="JIH49" s="144"/>
      <c r="JII49" s="144"/>
      <c r="JIJ49" s="144"/>
      <c r="JIK49" s="144"/>
      <c r="JIL49" s="144"/>
      <c r="JIM49" s="144"/>
      <c r="JIN49" s="144"/>
      <c r="JIO49" s="144"/>
      <c r="JIP49" s="144"/>
      <c r="JIQ49" s="144"/>
      <c r="JIR49" s="144"/>
      <c r="JIS49" s="144"/>
      <c r="JIT49" s="144"/>
      <c r="JIU49" s="144"/>
      <c r="JIV49" s="144"/>
      <c r="JIW49" s="144"/>
      <c r="JIX49" s="144"/>
      <c r="JIY49" s="144"/>
      <c r="JIZ49" s="144"/>
      <c r="JJA49" s="144"/>
      <c r="JJB49" s="144"/>
      <c r="JJC49" s="144"/>
      <c r="JJD49" s="144"/>
      <c r="JJE49" s="144"/>
      <c r="JJF49" s="144"/>
      <c r="JJG49" s="144"/>
      <c r="JJH49" s="144"/>
      <c r="JJI49" s="144"/>
      <c r="JJJ49" s="144"/>
      <c r="JJK49" s="144"/>
      <c r="JJL49" s="144"/>
      <c r="JJM49" s="144"/>
      <c r="JJN49" s="144"/>
      <c r="JJO49" s="144"/>
      <c r="JJP49" s="144"/>
      <c r="JJQ49" s="144"/>
      <c r="JJR49" s="144"/>
      <c r="JJS49" s="144"/>
      <c r="JJT49" s="144"/>
      <c r="JJU49" s="144"/>
      <c r="JJV49" s="144"/>
      <c r="JJW49" s="144"/>
      <c r="JJX49" s="144"/>
      <c r="JJY49" s="144"/>
      <c r="JJZ49" s="144"/>
      <c r="JKA49" s="144"/>
      <c r="JKB49" s="144"/>
      <c r="JKC49" s="144"/>
      <c r="JKD49" s="144"/>
      <c r="JKE49" s="144"/>
      <c r="JKF49" s="144"/>
      <c r="JKG49" s="144"/>
      <c r="JKH49" s="144"/>
      <c r="JKI49" s="144"/>
      <c r="JKJ49" s="144"/>
      <c r="JKK49" s="144"/>
      <c r="JKL49" s="144"/>
      <c r="JKM49" s="144"/>
      <c r="JKN49" s="144"/>
      <c r="JKO49" s="144"/>
      <c r="JKP49" s="144"/>
      <c r="JKQ49" s="144"/>
      <c r="JKR49" s="144"/>
      <c r="JKS49" s="144"/>
      <c r="JKT49" s="144"/>
      <c r="JKU49" s="144"/>
      <c r="JKV49" s="144"/>
      <c r="JKW49" s="144"/>
      <c r="JKX49" s="144"/>
      <c r="JKY49" s="144"/>
      <c r="JKZ49" s="144"/>
      <c r="JLA49" s="144"/>
      <c r="JLB49" s="144"/>
      <c r="JLC49" s="144"/>
      <c r="JLD49" s="144"/>
      <c r="JLE49" s="144"/>
      <c r="JLF49" s="144"/>
      <c r="JLG49" s="144"/>
      <c r="JLH49" s="144"/>
      <c r="JLI49" s="144"/>
      <c r="JLJ49" s="144"/>
      <c r="JLK49" s="144"/>
      <c r="JLL49" s="144"/>
      <c r="JLM49" s="144"/>
      <c r="JLN49" s="144"/>
      <c r="JLO49" s="144"/>
      <c r="JLP49" s="144"/>
      <c r="JLQ49" s="144"/>
      <c r="JLR49" s="144"/>
      <c r="JLS49" s="144"/>
      <c r="JLT49" s="144"/>
      <c r="JLU49" s="144"/>
      <c r="JLV49" s="144"/>
      <c r="JLW49" s="144"/>
      <c r="JLX49" s="144"/>
      <c r="JLY49" s="144"/>
      <c r="JLZ49" s="144"/>
      <c r="JMA49" s="144"/>
      <c r="JMB49" s="144"/>
      <c r="JMC49" s="144"/>
      <c r="JMD49" s="144"/>
      <c r="JME49" s="144"/>
      <c r="JMF49" s="144"/>
      <c r="JMG49" s="144"/>
      <c r="JMH49" s="144"/>
      <c r="JMI49" s="144"/>
      <c r="JMJ49" s="144"/>
      <c r="JMK49" s="144"/>
      <c r="JML49" s="144"/>
      <c r="JMM49" s="144"/>
      <c r="JMN49" s="144"/>
      <c r="JMO49" s="144"/>
      <c r="JMP49" s="144"/>
      <c r="JMQ49" s="144"/>
      <c r="JMR49" s="144"/>
      <c r="JMS49" s="144"/>
      <c r="JMT49" s="144"/>
      <c r="JMU49" s="144"/>
      <c r="JMV49" s="144"/>
      <c r="JMW49" s="144"/>
      <c r="JMX49" s="144"/>
      <c r="JMY49" s="144"/>
      <c r="JMZ49" s="144"/>
      <c r="JNA49" s="144"/>
      <c r="JNB49" s="144"/>
      <c r="JNC49" s="144"/>
      <c r="JND49" s="144"/>
      <c r="JNE49" s="144"/>
      <c r="JNF49" s="144"/>
      <c r="JNG49" s="144"/>
      <c r="JNH49" s="144"/>
      <c r="JNI49" s="144"/>
      <c r="JNJ49" s="144"/>
      <c r="JNK49" s="144"/>
      <c r="JNL49" s="144"/>
      <c r="JNM49" s="144"/>
      <c r="JNN49" s="144"/>
      <c r="JNO49" s="144"/>
      <c r="JNP49" s="144"/>
      <c r="JNQ49" s="144"/>
      <c r="JNR49" s="144"/>
      <c r="JNS49" s="144"/>
      <c r="JNT49" s="144"/>
      <c r="JNU49" s="144"/>
      <c r="JNV49" s="144"/>
      <c r="JNW49" s="144"/>
      <c r="JNX49" s="144"/>
      <c r="JNY49" s="144"/>
      <c r="JNZ49" s="144"/>
      <c r="JOA49" s="144"/>
      <c r="JOB49" s="144"/>
      <c r="JOC49" s="144"/>
      <c r="JOD49" s="144"/>
      <c r="JOE49" s="144"/>
      <c r="JOF49" s="144"/>
      <c r="JOG49" s="144"/>
      <c r="JOH49" s="144"/>
      <c r="JOI49" s="144"/>
      <c r="JOJ49" s="144"/>
      <c r="JOK49" s="144"/>
      <c r="JOL49" s="144"/>
      <c r="JOM49" s="144"/>
      <c r="JON49" s="144"/>
      <c r="JOO49" s="144"/>
      <c r="JOP49" s="144"/>
      <c r="JOQ49" s="144"/>
      <c r="JOR49" s="144"/>
      <c r="JOS49" s="144"/>
      <c r="JOT49" s="144"/>
      <c r="JOU49" s="144"/>
      <c r="JOV49" s="144"/>
      <c r="JOW49" s="144"/>
      <c r="JOX49" s="144"/>
      <c r="JOY49" s="144"/>
      <c r="JOZ49" s="144"/>
      <c r="JPA49" s="144"/>
      <c r="JPB49" s="144"/>
      <c r="JPC49" s="144"/>
      <c r="JPD49" s="144"/>
      <c r="JPE49" s="144"/>
      <c r="JPF49" s="144"/>
      <c r="JPG49" s="144"/>
      <c r="JPH49" s="144"/>
      <c r="JPI49" s="144"/>
      <c r="JPJ49" s="144"/>
      <c r="JPK49" s="144"/>
      <c r="JPL49" s="144"/>
      <c r="JPM49" s="144"/>
      <c r="JPN49" s="144"/>
      <c r="JPO49" s="144"/>
      <c r="JPP49" s="144"/>
      <c r="JPQ49" s="144"/>
      <c r="JPR49" s="144"/>
      <c r="JPS49" s="144"/>
      <c r="JPT49" s="144"/>
      <c r="JPU49" s="144"/>
      <c r="JPV49" s="144"/>
      <c r="JPW49" s="144"/>
      <c r="JPX49" s="144"/>
      <c r="JPY49" s="144"/>
      <c r="JPZ49" s="144"/>
      <c r="JQA49" s="144"/>
      <c r="JQB49" s="144"/>
      <c r="JQC49" s="144"/>
      <c r="JQD49" s="144"/>
      <c r="JQE49" s="144"/>
      <c r="JQF49" s="144"/>
      <c r="JQG49" s="144"/>
      <c r="JQH49" s="144"/>
      <c r="JQI49" s="144"/>
      <c r="JQJ49" s="144"/>
      <c r="JQK49" s="144"/>
      <c r="JQL49" s="144"/>
      <c r="JQM49" s="144"/>
      <c r="JQN49" s="144"/>
      <c r="JQO49" s="144"/>
      <c r="JQP49" s="144"/>
      <c r="JQQ49" s="144"/>
      <c r="JQR49" s="144"/>
      <c r="JQS49" s="144"/>
      <c r="JQT49" s="144"/>
      <c r="JQU49" s="144"/>
      <c r="JQV49" s="144"/>
      <c r="JQW49" s="144"/>
      <c r="JQX49" s="144"/>
      <c r="JQY49" s="144"/>
      <c r="JQZ49" s="144"/>
      <c r="JRA49" s="144"/>
      <c r="JRB49" s="144"/>
      <c r="JRC49" s="144"/>
      <c r="JRD49" s="144"/>
      <c r="JRE49" s="144"/>
      <c r="JRF49" s="144"/>
      <c r="JRG49" s="144"/>
      <c r="JRH49" s="144"/>
      <c r="JRI49" s="144"/>
      <c r="JRJ49" s="144"/>
      <c r="JRK49" s="144"/>
      <c r="JRL49" s="144"/>
      <c r="JRM49" s="144"/>
      <c r="JRN49" s="144"/>
      <c r="JRO49" s="144"/>
      <c r="JRP49" s="144"/>
      <c r="JRQ49" s="144"/>
      <c r="JRR49" s="144"/>
      <c r="JRS49" s="144"/>
      <c r="JRT49" s="144"/>
      <c r="JRU49" s="144"/>
      <c r="JRV49" s="144"/>
      <c r="JRW49" s="144"/>
      <c r="JRX49" s="144"/>
      <c r="JRY49" s="144"/>
      <c r="JRZ49" s="144"/>
      <c r="JSA49" s="144"/>
      <c r="JSB49" s="144"/>
      <c r="JSC49" s="144"/>
      <c r="JSD49" s="144"/>
      <c r="JSE49" s="144"/>
      <c r="JSF49" s="144"/>
      <c r="JSG49" s="144"/>
      <c r="JSH49" s="144"/>
      <c r="JSI49" s="144"/>
      <c r="JSJ49" s="144"/>
      <c r="JSK49" s="144"/>
      <c r="JSL49" s="144"/>
      <c r="JSM49" s="144"/>
      <c r="JSN49" s="144"/>
      <c r="JSO49" s="144"/>
      <c r="JSP49" s="144"/>
      <c r="JSQ49" s="144"/>
      <c r="JSR49" s="144"/>
      <c r="JSS49" s="144"/>
      <c r="JST49" s="144"/>
      <c r="JSU49" s="144"/>
      <c r="JSV49" s="144"/>
      <c r="JSW49" s="144"/>
      <c r="JSX49" s="144"/>
      <c r="JSY49" s="144"/>
      <c r="JSZ49" s="144"/>
      <c r="JTA49" s="144"/>
      <c r="JTB49" s="144"/>
      <c r="JTC49" s="144"/>
      <c r="JTD49" s="144"/>
      <c r="JTE49" s="144"/>
      <c r="JTF49" s="144"/>
      <c r="JTG49" s="144"/>
      <c r="JTH49" s="144"/>
      <c r="JTI49" s="144"/>
      <c r="JTJ49" s="144"/>
      <c r="JTK49" s="144"/>
      <c r="JTL49" s="144"/>
      <c r="JTM49" s="144"/>
      <c r="JTN49" s="144"/>
      <c r="JTO49" s="144"/>
      <c r="JTP49" s="144"/>
      <c r="JTQ49" s="144"/>
      <c r="JTR49" s="144"/>
      <c r="JTS49" s="144"/>
      <c r="JTT49" s="144"/>
      <c r="JTU49" s="144"/>
      <c r="JTV49" s="144"/>
      <c r="JTW49" s="144"/>
      <c r="JTX49" s="144"/>
      <c r="JTY49" s="144"/>
      <c r="JTZ49" s="144"/>
      <c r="JUA49" s="144"/>
      <c r="JUB49" s="144"/>
      <c r="JUC49" s="144"/>
      <c r="JUD49" s="144"/>
      <c r="JUE49" s="144"/>
      <c r="JUF49" s="144"/>
      <c r="JUG49" s="144"/>
      <c r="JUH49" s="144"/>
      <c r="JUI49" s="144"/>
      <c r="JUJ49" s="144"/>
      <c r="JUK49" s="144"/>
      <c r="JUL49" s="144"/>
      <c r="JUM49" s="144"/>
      <c r="JUN49" s="144"/>
      <c r="JUO49" s="144"/>
      <c r="JUP49" s="144"/>
      <c r="JUQ49" s="144"/>
      <c r="JUR49" s="144"/>
      <c r="JUS49" s="144"/>
      <c r="JUT49" s="144"/>
      <c r="JUU49" s="144"/>
      <c r="JUV49" s="144"/>
      <c r="JUW49" s="144"/>
      <c r="JUX49" s="144"/>
      <c r="JUY49" s="144"/>
      <c r="JUZ49" s="144"/>
      <c r="JVA49" s="144"/>
      <c r="JVB49" s="144"/>
      <c r="JVC49" s="144"/>
      <c r="JVD49" s="144"/>
      <c r="JVE49" s="144"/>
      <c r="JVF49" s="144"/>
      <c r="JVG49" s="144"/>
      <c r="JVH49" s="144"/>
      <c r="JVI49" s="144"/>
      <c r="JVJ49" s="144"/>
      <c r="JVK49" s="144"/>
      <c r="JVL49" s="144"/>
      <c r="JVM49" s="144"/>
      <c r="JVN49" s="144"/>
      <c r="JVO49" s="144"/>
      <c r="JVP49" s="144"/>
      <c r="JVQ49" s="144"/>
      <c r="JVR49" s="144"/>
      <c r="JVS49" s="144"/>
      <c r="JVT49" s="144"/>
      <c r="JVU49" s="144"/>
      <c r="JVV49" s="144"/>
      <c r="JVW49" s="144"/>
      <c r="JVX49" s="144"/>
      <c r="JVY49" s="144"/>
      <c r="JVZ49" s="144"/>
      <c r="JWA49" s="144"/>
      <c r="JWB49" s="144"/>
      <c r="JWC49" s="144"/>
      <c r="JWD49" s="144"/>
      <c r="JWE49" s="144"/>
      <c r="JWF49" s="144"/>
      <c r="JWG49" s="144"/>
      <c r="JWH49" s="144"/>
      <c r="JWI49" s="144"/>
      <c r="JWJ49" s="144"/>
      <c r="JWK49" s="144"/>
      <c r="JWL49" s="144"/>
      <c r="JWM49" s="144"/>
      <c r="JWN49" s="144"/>
      <c r="JWO49" s="144"/>
      <c r="JWP49" s="144"/>
      <c r="JWQ49" s="144"/>
      <c r="JWR49" s="144"/>
      <c r="JWS49" s="144"/>
      <c r="JWT49" s="144"/>
      <c r="JWU49" s="144"/>
      <c r="JWV49" s="144"/>
      <c r="JWW49" s="144"/>
      <c r="JWX49" s="144"/>
      <c r="JWY49" s="144"/>
      <c r="JWZ49" s="144"/>
      <c r="JXA49" s="144"/>
      <c r="JXB49" s="144"/>
      <c r="JXC49" s="144"/>
      <c r="JXD49" s="144"/>
      <c r="JXE49" s="144"/>
      <c r="JXF49" s="144"/>
      <c r="JXG49" s="144"/>
      <c r="JXH49" s="144"/>
      <c r="JXI49" s="144"/>
      <c r="JXJ49" s="144"/>
      <c r="JXK49" s="144"/>
      <c r="JXL49" s="144"/>
      <c r="JXM49" s="144"/>
      <c r="JXN49" s="144"/>
      <c r="JXO49" s="144"/>
      <c r="JXP49" s="144"/>
      <c r="JXQ49" s="144"/>
      <c r="JXR49" s="144"/>
      <c r="JXS49" s="144"/>
      <c r="JXT49" s="144"/>
      <c r="JXU49" s="144"/>
      <c r="JXV49" s="144"/>
      <c r="JXW49" s="144"/>
      <c r="JXX49" s="144"/>
      <c r="JXY49" s="144"/>
      <c r="JXZ49" s="144"/>
      <c r="JYA49" s="144"/>
      <c r="JYB49" s="144"/>
      <c r="JYC49" s="144"/>
      <c r="JYD49" s="144"/>
      <c r="JYE49" s="144"/>
      <c r="JYF49" s="144"/>
      <c r="JYG49" s="144"/>
      <c r="JYH49" s="144"/>
      <c r="JYI49" s="144"/>
      <c r="JYJ49" s="144"/>
      <c r="JYK49" s="144"/>
      <c r="JYL49" s="144"/>
      <c r="JYM49" s="144"/>
      <c r="JYN49" s="144"/>
      <c r="JYO49" s="144"/>
      <c r="JYP49" s="144"/>
      <c r="JYQ49" s="144"/>
      <c r="JYR49" s="144"/>
      <c r="JYS49" s="144"/>
      <c r="JYT49" s="144"/>
      <c r="JYU49" s="144"/>
      <c r="JYV49" s="144"/>
      <c r="JYW49" s="144"/>
      <c r="JYX49" s="144"/>
      <c r="JYY49" s="144"/>
      <c r="JYZ49" s="144"/>
      <c r="JZA49" s="144"/>
      <c r="JZB49" s="144"/>
      <c r="JZC49" s="144"/>
      <c r="JZD49" s="144"/>
      <c r="JZE49" s="144"/>
      <c r="JZF49" s="144"/>
      <c r="JZG49" s="144"/>
      <c r="JZH49" s="144"/>
      <c r="JZI49" s="144"/>
      <c r="JZJ49" s="144"/>
      <c r="JZK49" s="144"/>
      <c r="JZL49" s="144"/>
      <c r="JZM49" s="144"/>
      <c r="JZN49" s="144"/>
      <c r="JZO49" s="144"/>
      <c r="JZP49" s="144"/>
      <c r="JZQ49" s="144"/>
      <c r="JZR49" s="144"/>
      <c r="JZS49" s="144"/>
      <c r="JZT49" s="144"/>
      <c r="JZU49" s="144"/>
      <c r="JZV49" s="144"/>
      <c r="JZW49" s="144"/>
      <c r="JZX49" s="144"/>
      <c r="JZY49" s="144"/>
      <c r="JZZ49" s="144"/>
      <c r="KAA49" s="144"/>
      <c r="KAB49" s="144"/>
      <c r="KAC49" s="144"/>
      <c r="KAD49" s="144"/>
      <c r="KAE49" s="144"/>
      <c r="KAF49" s="144"/>
      <c r="KAG49" s="144"/>
      <c r="KAH49" s="144"/>
      <c r="KAI49" s="144"/>
      <c r="KAJ49" s="144"/>
      <c r="KAK49" s="144"/>
      <c r="KAL49" s="144"/>
      <c r="KAM49" s="144"/>
      <c r="KAN49" s="144"/>
      <c r="KAO49" s="144"/>
      <c r="KAP49" s="144"/>
      <c r="KAQ49" s="144"/>
      <c r="KAR49" s="144"/>
      <c r="KAS49" s="144"/>
      <c r="KAT49" s="144"/>
      <c r="KAU49" s="144"/>
      <c r="KAV49" s="144"/>
      <c r="KAW49" s="144"/>
      <c r="KAX49" s="144"/>
      <c r="KAY49" s="144"/>
      <c r="KAZ49" s="144"/>
      <c r="KBA49" s="144"/>
      <c r="KBB49" s="144"/>
      <c r="KBC49" s="144"/>
      <c r="KBD49" s="144"/>
      <c r="KBE49" s="144"/>
      <c r="KBF49" s="144"/>
      <c r="KBG49" s="144"/>
      <c r="KBH49" s="144"/>
      <c r="KBI49" s="144"/>
      <c r="KBJ49" s="144"/>
      <c r="KBK49" s="144"/>
      <c r="KBL49" s="144"/>
      <c r="KBM49" s="144"/>
      <c r="KBN49" s="144"/>
      <c r="KBO49" s="144"/>
      <c r="KBP49" s="144"/>
      <c r="KBQ49" s="144"/>
      <c r="KBR49" s="144"/>
      <c r="KBS49" s="144"/>
      <c r="KBT49" s="144"/>
      <c r="KBU49" s="144"/>
      <c r="KBV49" s="144"/>
      <c r="KBW49" s="144"/>
      <c r="KBX49" s="144"/>
      <c r="KBY49" s="144"/>
      <c r="KBZ49" s="144"/>
      <c r="KCA49" s="144"/>
      <c r="KCB49" s="144"/>
      <c r="KCC49" s="144"/>
      <c r="KCD49" s="144"/>
      <c r="KCE49" s="144"/>
      <c r="KCF49" s="144"/>
      <c r="KCG49" s="144"/>
      <c r="KCH49" s="144"/>
      <c r="KCI49" s="144"/>
      <c r="KCJ49" s="144"/>
      <c r="KCK49" s="144"/>
      <c r="KCL49" s="144"/>
      <c r="KCM49" s="144"/>
      <c r="KCN49" s="144"/>
      <c r="KCO49" s="144"/>
      <c r="KCP49" s="144"/>
      <c r="KCQ49" s="144"/>
      <c r="KCR49" s="144"/>
      <c r="KCS49" s="144"/>
      <c r="KCT49" s="144"/>
      <c r="KCU49" s="144"/>
      <c r="KCV49" s="144"/>
      <c r="KCW49" s="144"/>
      <c r="KCX49" s="144"/>
      <c r="KCY49" s="144"/>
      <c r="KCZ49" s="144"/>
      <c r="KDA49" s="144"/>
      <c r="KDB49" s="144"/>
      <c r="KDC49" s="144"/>
      <c r="KDD49" s="144"/>
      <c r="KDE49" s="144"/>
      <c r="KDF49" s="144"/>
      <c r="KDG49" s="144"/>
      <c r="KDH49" s="144"/>
      <c r="KDI49" s="144"/>
      <c r="KDJ49" s="144"/>
      <c r="KDK49" s="144"/>
      <c r="KDL49" s="144"/>
      <c r="KDM49" s="144"/>
      <c r="KDN49" s="144"/>
      <c r="KDO49" s="144"/>
      <c r="KDP49" s="144"/>
      <c r="KDQ49" s="144"/>
      <c r="KDR49" s="144"/>
      <c r="KDS49" s="144"/>
      <c r="KDT49" s="144"/>
      <c r="KDU49" s="144"/>
      <c r="KDV49" s="144"/>
      <c r="KDW49" s="144"/>
      <c r="KDX49" s="144"/>
      <c r="KDY49" s="144"/>
      <c r="KDZ49" s="144"/>
      <c r="KEA49" s="144"/>
      <c r="KEB49" s="144"/>
      <c r="KEC49" s="144"/>
      <c r="KED49" s="144"/>
      <c r="KEE49" s="144"/>
      <c r="KEF49" s="144"/>
      <c r="KEG49" s="144"/>
      <c r="KEH49" s="144"/>
      <c r="KEI49" s="144"/>
      <c r="KEJ49" s="144"/>
      <c r="KEK49" s="144"/>
      <c r="KEL49" s="144"/>
      <c r="KEM49" s="144"/>
      <c r="KEN49" s="144"/>
      <c r="KEO49" s="144"/>
      <c r="KEP49" s="144"/>
      <c r="KEQ49" s="144"/>
      <c r="KER49" s="144"/>
      <c r="KES49" s="144"/>
      <c r="KET49" s="144"/>
      <c r="KEU49" s="144"/>
      <c r="KEV49" s="144"/>
      <c r="KEW49" s="144"/>
      <c r="KEX49" s="144"/>
      <c r="KEY49" s="144"/>
      <c r="KEZ49" s="144"/>
      <c r="KFA49" s="144"/>
      <c r="KFB49" s="144"/>
      <c r="KFC49" s="144"/>
      <c r="KFD49" s="144"/>
      <c r="KFE49" s="144"/>
      <c r="KFF49" s="144"/>
      <c r="KFG49" s="144"/>
      <c r="KFH49" s="144"/>
      <c r="KFI49" s="144"/>
      <c r="KFJ49" s="144"/>
      <c r="KFK49" s="144"/>
      <c r="KFL49" s="144"/>
      <c r="KFM49" s="144"/>
      <c r="KFN49" s="144"/>
      <c r="KFO49" s="144"/>
      <c r="KFP49" s="144"/>
      <c r="KFQ49" s="144"/>
      <c r="KFR49" s="144"/>
      <c r="KFS49" s="144"/>
      <c r="KFT49" s="144"/>
      <c r="KFU49" s="144"/>
      <c r="KFV49" s="144"/>
      <c r="KFW49" s="144"/>
      <c r="KFX49" s="144"/>
      <c r="KFY49" s="144"/>
      <c r="KFZ49" s="144"/>
      <c r="KGA49" s="144"/>
      <c r="KGB49" s="144"/>
      <c r="KGC49" s="144"/>
      <c r="KGD49" s="144"/>
      <c r="KGE49" s="144"/>
      <c r="KGF49" s="144"/>
      <c r="KGG49" s="144"/>
      <c r="KGH49" s="144"/>
      <c r="KGI49" s="144"/>
      <c r="KGJ49" s="144"/>
      <c r="KGK49" s="144"/>
      <c r="KGL49" s="144"/>
      <c r="KGM49" s="144"/>
      <c r="KGN49" s="144"/>
      <c r="KGO49" s="144"/>
      <c r="KGP49" s="144"/>
      <c r="KGQ49" s="144"/>
      <c r="KGR49" s="144"/>
      <c r="KGS49" s="144"/>
      <c r="KGT49" s="144"/>
      <c r="KGU49" s="144"/>
      <c r="KGV49" s="144"/>
      <c r="KGW49" s="144"/>
      <c r="KGX49" s="144"/>
      <c r="KGY49" s="144"/>
      <c r="KGZ49" s="144"/>
      <c r="KHA49" s="144"/>
      <c r="KHB49" s="144"/>
      <c r="KHC49" s="144"/>
      <c r="KHD49" s="144"/>
      <c r="KHE49" s="144"/>
      <c r="KHF49" s="144"/>
      <c r="KHG49" s="144"/>
      <c r="KHH49" s="144"/>
      <c r="KHI49" s="144"/>
      <c r="KHJ49" s="144"/>
      <c r="KHK49" s="144"/>
      <c r="KHL49" s="144"/>
      <c r="KHM49" s="144"/>
      <c r="KHN49" s="144"/>
      <c r="KHO49" s="144"/>
      <c r="KHP49" s="144"/>
      <c r="KHQ49" s="144"/>
      <c r="KHR49" s="144"/>
      <c r="KHS49" s="144"/>
      <c r="KHT49" s="144"/>
      <c r="KHU49" s="144"/>
      <c r="KHV49" s="144"/>
      <c r="KHW49" s="144"/>
      <c r="KHX49" s="144"/>
      <c r="KHY49" s="144"/>
      <c r="KHZ49" s="144"/>
      <c r="KIA49" s="144"/>
      <c r="KIB49" s="144"/>
      <c r="KIC49" s="144"/>
      <c r="KID49" s="144"/>
      <c r="KIE49" s="144"/>
      <c r="KIF49" s="144"/>
      <c r="KIG49" s="144"/>
      <c r="KIH49" s="144"/>
      <c r="KII49" s="144"/>
      <c r="KIJ49" s="144"/>
      <c r="KIK49" s="144"/>
      <c r="KIL49" s="144"/>
      <c r="KIM49" s="144"/>
      <c r="KIN49" s="144"/>
      <c r="KIO49" s="144"/>
      <c r="KIP49" s="144"/>
      <c r="KIQ49" s="144"/>
      <c r="KIR49" s="144"/>
      <c r="KIS49" s="144"/>
      <c r="KIT49" s="144"/>
      <c r="KIU49" s="144"/>
      <c r="KIV49" s="144"/>
      <c r="KIW49" s="144"/>
      <c r="KIX49" s="144"/>
      <c r="KIY49" s="144"/>
      <c r="KIZ49" s="144"/>
      <c r="KJA49" s="144"/>
      <c r="KJB49" s="144"/>
      <c r="KJC49" s="144"/>
      <c r="KJD49" s="144"/>
      <c r="KJE49" s="144"/>
      <c r="KJF49" s="144"/>
      <c r="KJG49" s="144"/>
      <c r="KJH49" s="144"/>
      <c r="KJI49" s="144"/>
      <c r="KJJ49" s="144"/>
      <c r="KJK49" s="144"/>
      <c r="KJL49" s="144"/>
      <c r="KJM49" s="144"/>
      <c r="KJN49" s="144"/>
      <c r="KJO49" s="144"/>
      <c r="KJP49" s="144"/>
      <c r="KJQ49" s="144"/>
      <c r="KJR49" s="144"/>
      <c r="KJS49" s="144"/>
      <c r="KJT49" s="144"/>
      <c r="KJU49" s="144"/>
      <c r="KJV49" s="144"/>
      <c r="KJW49" s="144"/>
      <c r="KJX49" s="144"/>
      <c r="KJY49" s="144"/>
      <c r="KJZ49" s="144"/>
      <c r="KKA49" s="144"/>
      <c r="KKB49" s="144"/>
      <c r="KKC49" s="144"/>
      <c r="KKD49" s="144"/>
      <c r="KKE49" s="144"/>
      <c r="KKF49" s="144"/>
      <c r="KKG49" s="144"/>
      <c r="KKH49" s="144"/>
      <c r="KKI49" s="144"/>
      <c r="KKJ49" s="144"/>
      <c r="KKK49" s="144"/>
      <c r="KKL49" s="144"/>
      <c r="KKM49" s="144"/>
      <c r="KKN49" s="144"/>
      <c r="KKO49" s="144"/>
      <c r="KKP49" s="144"/>
      <c r="KKQ49" s="144"/>
      <c r="KKR49" s="144"/>
      <c r="KKS49" s="144"/>
      <c r="KKT49" s="144"/>
      <c r="KKU49" s="144"/>
      <c r="KKV49" s="144"/>
      <c r="KKW49" s="144"/>
      <c r="KKX49" s="144"/>
      <c r="KKY49" s="144"/>
      <c r="KKZ49" s="144"/>
      <c r="KLA49" s="144"/>
      <c r="KLB49" s="144"/>
      <c r="KLC49" s="144"/>
      <c r="KLD49" s="144"/>
      <c r="KLE49" s="144"/>
      <c r="KLF49" s="144"/>
      <c r="KLG49" s="144"/>
      <c r="KLH49" s="144"/>
      <c r="KLI49" s="144"/>
      <c r="KLJ49" s="144"/>
      <c r="KLK49" s="144"/>
      <c r="KLL49" s="144"/>
      <c r="KLM49" s="144"/>
      <c r="KLN49" s="144"/>
      <c r="KLO49" s="144"/>
      <c r="KLP49" s="144"/>
      <c r="KLQ49" s="144"/>
      <c r="KLR49" s="144"/>
      <c r="KLS49" s="144"/>
      <c r="KLT49" s="144"/>
      <c r="KLU49" s="144"/>
      <c r="KLV49" s="144"/>
      <c r="KLW49" s="144"/>
      <c r="KLX49" s="144"/>
      <c r="KLY49" s="144"/>
      <c r="KLZ49" s="144"/>
      <c r="KMA49" s="144"/>
      <c r="KMB49" s="144"/>
      <c r="KMC49" s="144"/>
      <c r="KMD49" s="144"/>
      <c r="KME49" s="144"/>
      <c r="KMF49" s="144"/>
      <c r="KMG49" s="144"/>
      <c r="KMH49" s="144"/>
      <c r="KMI49" s="144"/>
      <c r="KMJ49" s="144"/>
      <c r="KMK49" s="144"/>
      <c r="KML49" s="144"/>
      <c r="KMM49" s="144"/>
      <c r="KMN49" s="144"/>
      <c r="KMO49" s="144"/>
      <c r="KMP49" s="144"/>
      <c r="KMQ49" s="144"/>
      <c r="KMR49" s="144"/>
      <c r="KMS49" s="144"/>
      <c r="KMT49" s="144"/>
      <c r="KMU49" s="144"/>
      <c r="KMV49" s="144"/>
      <c r="KMW49" s="144"/>
      <c r="KMX49" s="144"/>
      <c r="KMY49" s="144"/>
      <c r="KMZ49" s="144"/>
      <c r="KNA49" s="144"/>
      <c r="KNB49" s="144"/>
      <c r="KNC49" s="144"/>
      <c r="KND49" s="144"/>
      <c r="KNE49" s="144"/>
      <c r="KNF49" s="144"/>
      <c r="KNG49" s="144"/>
      <c r="KNH49" s="144"/>
      <c r="KNI49" s="144"/>
      <c r="KNJ49" s="144"/>
      <c r="KNK49" s="144"/>
      <c r="KNL49" s="144"/>
      <c r="KNM49" s="144"/>
      <c r="KNN49" s="144"/>
      <c r="KNO49" s="144"/>
      <c r="KNP49" s="144"/>
      <c r="KNQ49" s="144"/>
      <c r="KNR49" s="144"/>
      <c r="KNS49" s="144"/>
      <c r="KNT49" s="144"/>
      <c r="KNU49" s="144"/>
      <c r="KNV49" s="144"/>
      <c r="KNW49" s="144"/>
      <c r="KNX49" s="144"/>
      <c r="KNY49" s="144"/>
      <c r="KNZ49" s="144"/>
      <c r="KOA49" s="144"/>
      <c r="KOB49" s="144"/>
      <c r="KOC49" s="144"/>
      <c r="KOD49" s="144"/>
      <c r="KOE49" s="144"/>
      <c r="KOF49" s="144"/>
      <c r="KOG49" s="144"/>
      <c r="KOH49" s="144"/>
      <c r="KOI49" s="144"/>
      <c r="KOJ49" s="144"/>
      <c r="KOK49" s="144"/>
      <c r="KOL49" s="144"/>
      <c r="KOM49" s="144"/>
      <c r="KON49" s="144"/>
      <c r="KOO49" s="144"/>
      <c r="KOP49" s="144"/>
      <c r="KOQ49" s="144"/>
      <c r="KOR49" s="144"/>
      <c r="KOS49" s="144"/>
      <c r="KOT49" s="144"/>
      <c r="KOU49" s="144"/>
      <c r="KOV49" s="144"/>
      <c r="KOW49" s="144"/>
      <c r="KOX49" s="144"/>
      <c r="KOY49" s="144"/>
      <c r="KOZ49" s="144"/>
      <c r="KPA49" s="144"/>
      <c r="KPB49" s="144"/>
      <c r="KPC49" s="144"/>
      <c r="KPD49" s="144"/>
      <c r="KPE49" s="144"/>
      <c r="KPF49" s="144"/>
      <c r="KPG49" s="144"/>
      <c r="KPH49" s="144"/>
      <c r="KPI49" s="144"/>
      <c r="KPJ49" s="144"/>
      <c r="KPK49" s="144"/>
      <c r="KPL49" s="144"/>
      <c r="KPM49" s="144"/>
      <c r="KPN49" s="144"/>
      <c r="KPO49" s="144"/>
      <c r="KPP49" s="144"/>
      <c r="KPQ49" s="144"/>
      <c r="KPR49" s="144"/>
      <c r="KPS49" s="144"/>
      <c r="KPT49" s="144"/>
      <c r="KPU49" s="144"/>
      <c r="KPV49" s="144"/>
      <c r="KPW49" s="144"/>
      <c r="KPX49" s="144"/>
      <c r="KPY49" s="144"/>
      <c r="KPZ49" s="144"/>
      <c r="KQA49" s="144"/>
      <c r="KQB49" s="144"/>
      <c r="KQC49" s="144"/>
      <c r="KQD49" s="144"/>
      <c r="KQE49" s="144"/>
      <c r="KQF49" s="144"/>
      <c r="KQG49" s="144"/>
      <c r="KQH49" s="144"/>
      <c r="KQI49" s="144"/>
      <c r="KQJ49" s="144"/>
      <c r="KQK49" s="144"/>
      <c r="KQL49" s="144"/>
      <c r="KQM49" s="144"/>
      <c r="KQN49" s="144"/>
      <c r="KQO49" s="144"/>
      <c r="KQP49" s="144"/>
      <c r="KQQ49" s="144"/>
      <c r="KQR49" s="144"/>
      <c r="KQS49" s="144"/>
      <c r="KQT49" s="144"/>
      <c r="KQU49" s="144"/>
      <c r="KQV49" s="144"/>
      <c r="KQW49" s="144"/>
      <c r="KQX49" s="144"/>
      <c r="KQY49" s="144"/>
      <c r="KQZ49" s="144"/>
      <c r="KRA49" s="144"/>
      <c r="KRB49" s="144"/>
      <c r="KRC49" s="144"/>
      <c r="KRD49" s="144"/>
      <c r="KRE49" s="144"/>
      <c r="KRF49" s="144"/>
      <c r="KRG49" s="144"/>
      <c r="KRH49" s="144"/>
      <c r="KRI49" s="144"/>
      <c r="KRJ49" s="144"/>
      <c r="KRK49" s="144"/>
      <c r="KRL49" s="144"/>
      <c r="KRM49" s="144"/>
      <c r="KRN49" s="144"/>
      <c r="KRO49" s="144"/>
      <c r="KRP49" s="144"/>
      <c r="KRQ49" s="144"/>
      <c r="KRR49" s="144"/>
      <c r="KRS49" s="144"/>
      <c r="KRT49" s="144"/>
      <c r="KRU49" s="144"/>
      <c r="KRV49" s="144"/>
      <c r="KRW49" s="144"/>
      <c r="KRX49" s="144"/>
      <c r="KRY49" s="144"/>
      <c r="KRZ49" s="144"/>
      <c r="KSA49" s="144"/>
      <c r="KSB49" s="144"/>
      <c r="KSC49" s="144"/>
      <c r="KSD49" s="144"/>
      <c r="KSE49" s="144"/>
      <c r="KSF49" s="144"/>
      <c r="KSG49" s="144"/>
      <c r="KSH49" s="144"/>
      <c r="KSI49" s="144"/>
      <c r="KSJ49" s="144"/>
      <c r="KSK49" s="144"/>
      <c r="KSL49" s="144"/>
      <c r="KSM49" s="144"/>
      <c r="KSN49" s="144"/>
      <c r="KSO49" s="144"/>
      <c r="KSP49" s="144"/>
      <c r="KSQ49" s="144"/>
      <c r="KSR49" s="144"/>
      <c r="KSS49" s="144"/>
      <c r="KST49" s="144"/>
      <c r="KSU49" s="144"/>
      <c r="KSV49" s="144"/>
      <c r="KSW49" s="144"/>
      <c r="KSX49" s="144"/>
      <c r="KSY49" s="144"/>
      <c r="KSZ49" s="144"/>
      <c r="KTA49" s="144"/>
      <c r="KTB49" s="144"/>
      <c r="KTC49" s="144"/>
      <c r="KTD49" s="144"/>
      <c r="KTE49" s="144"/>
      <c r="KTF49" s="144"/>
      <c r="KTG49" s="144"/>
      <c r="KTH49" s="144"/>
      <c r="KTI49" s="144"/>
      <c r="KTJ49" s="144"/>
      <c r="KTK49" s="144"/>
      <c r="KTL49" s="144"/>
      <c r="KTM49" s="144"/>
      <c r="KTN49" s="144"/>
      <c r="KTO49" s="144"/>
      <c r="KTP49" s="144"/>
      <c r="KTQ49" s="144"/>
      <c r="KTR49" s="144"/>
      <c r="KTS49" s="144"/>
      <c r="KTT49" s="144"/>
      <c r="KTU49" s="144"/>
      <c r="KTV49" s="144"/>
      <c r="KTW49" s="144"/>
      <c r="KTX49" s="144"/>
      <c r="KTY49" s="144"/>
      <c r="KTZ49" s="144"/>
      <c r="KUA49" s="144"/>
      <c r="KUB49" s="144"/>
      <c r="KUC49" s="144"/>
      <c r="KUD49" s="144"/>
      <c r="KUE49" s="144"/>
      <c r="KUF49" s="144"/>
      <c r="KUG49" s="144"/>
      <c r="KUH49" s="144"/>
      <c r="KUI49" s="144"/>
      <c r="KUJ49" s="144"/>
      <c r="KUK49" s="144"/>
      <c r="KUL49" s="144"/>
      <c r="KUM49" s="144"/>
      <c r="KUN49" s="144"/>
      <c r="KUO49" s="144"/>
      <c r="KUP49" s="144"/>
      <c r="KUQ49" s="144"/>
      <c r="KUR49" s="144"/>
      <c r="KUS49" s="144"/>
      <c r="KUT49" s="144"/>
      <c r="KUU49" s="144"/>
      <c r="KUV49" s="144"/>
      <c r="KUW49" s="144"/>
      <c r="KUX49" s="144"/>
      <c r="KUY49" s="144"/>
      <c r="KUZ49" s="144"/>
      <c r="KVA49" s="144"/>
      <c r="KVB49" s="144"/>
      <c r="KVC49" s="144"/>
      <c r="KVD49" s="144"/>
      <c r="KVE49" s="144"/>
      <c r="KVF49" s="144"/>
      <c r="KVG49" s="144"/>
      <c r="KVH49" s="144"/>
      <c r="KVI49" s="144"/>
      <c r="KVJ49" s="144"/>
      <c r="KVK49" s="144"/>
      <c r="KVL49" s="144"/>
      <c r="KVM49" s="144"/>
      <c r="KVN49" s="144"/>
      <c r="KVO49" s="144"/>
      <c r="KVP49" s="144"/>
      <c r="KVQ49" s="144"/>
      <c r="KVR49" s="144"/>
      <c r="KVS49" s="144"/>
      <c r="KVT49" s="144"/>
      <c r="KVU49" s="144"/>
      <c r="KVV49" s="144"/>
      <c r="KVW49" s="144"/>
      <c r="KVX49" s="144"/>
      <c r="KVY49" s="144"/>
      <c r="KVZ49" s="144"/>
      <c r="KWA49" s="144"/>
      <c r="KWB49" s="144"/>
      <c r="KWC49" s="144"/>
      <c r="KWD49" s="144"/>
      <c r="KWE49" s="144"/>
      <c r="KWF49" s="144"/>
      <c r="KWG49" s="144"/>
      <c r="KWH49" s="144"/>
      <c r="KWI49" s="144"/>
      <c r="KWJ49" s="144"/>
      <c r="KWK49" s="144"/>
      <c r="KWL49" s="144"/>
      <c r="KWM49" s="144"/>
      <c r="KWN49" s="144"/>
      <c r="KWO49" s="144"/>
      <c r="KWP49" s="144"/>
      <c r="KWQ49" s="144"/>
      <c r="KWR49" s="144"/>
      <c r="KWS49" s="144"/>
      <c r="KWT49" s="144"/>
      <c r="KWU49" s="144"/>
      <c r="KWV49" s="144"/>
      <c r="KWW49" s="144"/>
      <c r="KWX49" s="144"/>
      <c r="KWY49" s="144"/>
      <c r="KWZ49" s="144"/>
      <c r="KXA49" s="144"/>
      <c r="KXB49" s="144"/>
      <c r="KXC49" s="144"/>
      <c r="KXD49" s="144"/>
      <c r="KXE49" s="144"/>
      <c r="KXF49" s="144"/>
      <c r="KXG49" s="144"/>
      <c r="KXH49" s="144"/>
      <c r="KXI49" s="144"/>
      <c r="KXJ49" s="144"/>
      <c r="KXK49" s="144"/>
      <c r="KXL49" s="144"/>
      <c r="KXM49" s="144"/>
      <c r="KXN49" s="144"/>
      <c r="KXO49" s="144"/>
      <c r="KXP49" s="144"/>
      <c r="KXQ49" s="144"/>
      <c r="KXR49" s="144"/>
      <c r="KXS49" s="144"/>
      <c r="KXT49" s="144"/>
      <c r="KXU49" s="144"/>
      <c r="KXV49" s="144"/>
      <c r="KXW49" s="144"/>
      <c r="KXX49" s="144"/>
      <c r="KXY49" s="144"/>
      <c r="KXZ49" s="144"/>
      <c r="KYA49" s="144"/>
      <c r="KYB49" s="144"/>
      <c r="KYC49" s="144"/>
      <c r="KYD49" s="144"/>
      <c r="KYE49" s="144"/>
      <c r="KYF49" s="144"/>
      <c r="KYG49" s="144"/>
      <c r="KYH49" s="144"/>
      <c r="KYI49" s="144"/>
      <c r="KYJ49" s="144"/>
      <c r="KYK49" s="144"/>
      <c r="KYL49" s="144"/>
      <c r="KYM49" s="144"/>
      <c r="KYN49" s="144"/>
      <c r="KYO49" s="144"/>
      <c r="KYP49" s="144"/>
      <c r="KYQ49" s="144"/>
      <c r="KYR49" s="144"/>
      <c r="KYS49" s="144"/>
      <c r="KYT49" s="144"/>
      <c r="KYU49" s="144"/>
      <c r="KYV49" s="144"/>
      <c r="KYW49" s="144"/>
      <c r="KYX49" s="144"/>
      <c r="KYY49" s="144"/>
      <c r="KYZ49" s="144"/>
      <c r="KZA49" s="144"/>
      <c r="KZB49" s="144"/>
      <c r="KZC49" s="144"/>
      <c r="KZD49" s="144"/>
      <c r="KZE49" s="144"/>
      <c r="KZF49" s="144"/>
      <c r="KZG49" s="144"/>
      <c r="KZH49" s="144"/>
      <c r="KZI49" s="144"/>
      <c r="KZJ49" s="144"/>
      <c r="KZK49" s="144"/>
      <c r="KZL49" s="144"/>
      <c r="KZM49" s="144"/>
      <c r="KZN49" s="144"/>
      <c r="KZO49" s="144"/>
      <c r="KZP49" s="144"/>
      <c r="KZQ49" s="144"/>
      <c r="KZR49" s="144"/>
      <c r="KZS49" s="144"/>
      <c r="KZT49" s="144"/>
      <c r="KZU49" s="144"/>
      <c r="KZV49" s="144"/>
      <c r="KZW49" s="144"/>
      <c r="KZX49" s="144"/>
      <c r="KZY49" s="144"/>
      <c r="KZZ49" s="144"/>
      <c r="LAA49" s="144"/>
      <c r="LAB49" s="144"/>
      <c r="LAC49" s="144"/>
      <c r="LAD49" s="144"/>
      <c r="LAE49" s="144"/>
      <c r="LAF49" s="144"/>
      <c r="LAG49" s="144"/>
      <c r="LAH49" s="144"/>
      <c r="LAI49" s="144"/>
      <c r="LAJ49" s="144"/>
      <c r="LAK49" s="144"/>
      <c r="LAL49" s="144"/>
      <c r="LAM49" s="144"/>
      <c r="LAN49" s="144"/>
      <c r="LAO49" s="144"/>
      <c r="LAP49" s="144"/>
      <c r="LAQ49" s="144"/>
      <c r="LAR49" s="144"/>
      <c r="LAS49" s="144"/>
      <c r="LAT49" s="144"/>
      <c r="LAU49" s="144"/>
      <c r="LAV49" s="144"/>
      <c r="LAW49" s="144"/>
      <c r="LAX49" s="144"/>
      <c r="LAY49" s="144"/>
      <c r="LAZ49" s="144"/>
      <c r="LBA49" s="144"/>
      <c r="LBB49" s="144"/>
      <c r="LBC49" s="144"/>
      <c r="LBD49" s="144"/>
      <c r="LBE49" s="144"/>
      <c r="LBF49" s="144"/>
      <c r="LBG49" s="144"/>
      <c r="LBH49" s="144"/>
      <c r="LBI49" s="144"/>
      <c r="LBJ49" s="144"/>
      <c r="LBK49" s="144"/>
      <c r="LBL49" s="144"/>
      <c r="LBM49" s="144"/>
      <c r="LBN49" s="144"/>
      <c r="LBO49" s="144"/>
      <c r="LBP49" s="144"/>
      <c r="LBQ49" s="144"/>
      <c r="LBR49" s="144"/>
      <c r="LBS49" s="144"/>
      <c r="LBT49" s="144"/>
      <c r="LBU49" s="144"/>
      <c r="LBV49" s="144"/>
      <c r="LBW49" s="144"/>
      <c r="LBX49" s="144"/>
      <c r="LBY49" s="144"/>
      <c r="LBZ49" s="144"/>
      <c r="LCA49" s="144"/>
      <c r="LCB49" s="144"/>
      <c r="LCC49" s="144"/>
      <c r="LCD49" s="144"/>
      <c r="LCE49" s="144"/>
      <c r="LCF49" s="144"/>
      <c r="LCG49" s="144"/>
      <c r="LCH49" s="144"/>
      <c r="LCI49" s="144"/>
      <c r="LCJ49" s="144"/>
      <c r="LCK49" s="144"/>
      <c r="LCL49" s="144"/>
      <c r="LCM49" s="144"/>
      <c r="LCN49" s="144"/>
      <c r="LCO49" s="144"/>
      <c r="LCP49" s="144"/>
      <c r="LCQ49" s="144"/>
      <c r="LCR49" s="144"/>
      <c r="LCS49" s="144"/>
      <c r="LCT49" s="144"/>
      <c r="LCU49" s="144"/>
      <c r="LCV49" s="144"/>
      <c r="LCW49" s="144"/>
      <c r="LCX49" s="144"/>
      <c r="LCY49" s="144"/>
      <c r="LCZ49" s="144"/>
      <c r="LDA49" s="144"/>
      <c r="LDB49" s="144"/>
      <c r="LDC49" s="144"/>
      <c r="LDD49" s="144"/>
      <c r="LDE49" s="144"/>
      <c r="LDF49" s="144"/>
      <c r="LDG49" s="144"/>
      <c r="LDH49" s="144"/>
      <c r="LDI49" s="144"/>
      <c r="LDJ49" s="144"/>
      <c r="LDK49" s="144"/>
      <c r="LDL49" s="144"/>
      <c r="LDM49" s="144"/>
      <c r="LDN49" s="144"/>
      <c r="LDO49" s="144"/>
      <c r="LDP49" s="144"/>
      <c r="LDQ49" s="144"/>
      <c r="LDR49" s="144"/>
      <c r="LDS49" s="144"/>
      <c r="LDT49" s="144"/>
      <c r="LDU49" s="144"/>
      <c r="LDV49" s="144"/>
      <c r="LDW49" s="144"/>
      <c r="LDX49" s="144"/>
      <c r="LDY49" s="144"/>
      <c r="LDZ49" s="144"/>
      <c r="LEA49" s="144"/>
      <c r="LEB49" s="144"/>
      <c r="LEC49" s="144"/>
      <c r="LED49" s="144"/>
      <c r="LEE49" s="144"/>
      <c r="LEF49" s="144"/>
      <c r="LEG49" s="144"/>
      <c r="LEH49" s="144"/>
      <c r="LEI49" s="144"/>
      <c r="LEJ49" s="144"/>
      <c r="LEK49" s="144"/>
      <c r="LEL49" s="144"/>
      <c r="LEM49" s="144"/>
      <c r="LEN49" s="144"/>
      <c r="LEO49" s="144"/>
      <c r="LEP49" s="144"/>
      <c r="LEQ49" s="144"/>
      <c r="LER49" s="144"/>
      <c r="LES49" s="144"/>
      <c r="LET49" s="144"/>
      <c r="LEU49" s="144"/>
      <c r="LEV49" s="144"/>
      <c r="LEW49" s="144"/>
      <c r="LEX49" s="144"/>
      <c r="LEY49" s="144"/>
      <c r="LEZ49" s="144"/>
      <c r="LFA49" s="144"/>
      <c r="LFB49" s="144"/>
      <c r="LFC49" s="144"/>
      <c r="LFD49" s="144"/>
      <c r="LFE49" s="144"/>
      <c r="LFF49" s="144"/>
      <c r="LFG49" s="144"/>
      <c r="LFH49" s="144"/>
      <c r="LFI49" s="144"/>
      <c r="LFJ49" s="144"/>
      <c r="LFK49" s="144"/>
      <c r="LFL49" s="144"/>
      <c r="LFM49" s="144"/>
      <c r="LFN49" s="144"/>
      <c r="LFO49" s="144"/>
      <c r="LFP49" s="144"/>
      <c r="LFQ49" s="144"/>
      <c r="LFR49" s="144"/>
      <c r="LFS49" s="144"/>
      <c r="LFT49" s="144"/>
      <c r="LFU49" s="144"/>
      <c r="LFV49" s="144"/>
      <c r="LFW49" s="144"/>
      <c r="LFX49" s="144"/>
      <c r="LFY49" s="144"/>
      <c r="LFZ49" s="144"/>
      <c r="LGA49" s="144"/>
      <c r="LGB49" s="144"/>
      <c r="LGC49" s="144"/>
      <c r="LGD49" s="144"/>
      <c r="LGE49" s="144"/>
      <c r="LGF49" s="144"/>
      <c r="LGG49" s="144"/>
      <c r="LGH49" s="144"/>
      <c r="LGI49" s="144"/>
      <c r="LGJ49" s="144"/>
      <c r="LGK49" s="144"/>
      <c r="LGL49" s="144"/>
      <c r="LGM49" s="144"/>
      <c r="LGN49" s="144"/>
      <c r="LGO49" s="144"/>
      <c r="LGP49" s="144"/>
      <c r="LGQ49" s="144"/>
      <c r="LGR49" s="144"/>
      <c r="LGS49" s="144"/>
      <c r="LGT49" s="144"/>
      <c r="LGU49" s="144"/>
      <c r="LGV49" s="144"/>
      <c r="LGW49" s="144"/>
      <c r="LGX49" s="144"/>
      <c r="LGY49" s="144"/>
      <c r="LGZ49" s="144"/>
      <c r="LHA49" s="144"/>
      <c r="LHB49" s="144"/>
      <c r="LHC49" s="144"/>
      <c r="LHD49" s="144"/>
      <c r="LHE49" s="144"/>
      <c r="LHF49" s="144"/>
      <c r="LHG49" s="144"/>
      <c r="LHH49" s="144"/>
      <c r="LHI49" s="144"/>
      <c r="LHJ49" s="144"/>
      <c r="LHK49" s="144"/>
      <c r="LHL49" s="144"/>
      <c r="LHM49" s="144"/>
      <c r="LHN49" s="144"/>
      <c r="LHO49" s="144"/>
      <c r="LHP49" s="144"/>
      <c r="LHQ49" s="144"/>
      <c r="LHR49" s="144"/>
      <c r="LHS49" s="144"/>
      <c r="LHT49" s="144"/>
      <c r="LHU49" s="144"/>
      <c r="LHV49" s="144"/>
      <c r="LHW49" s="144"/>
      <c r="LHX49" s="144"/>
      <c r="LHY49" s="144"/>
      <c r="LHZ49" s="144"/>
      <c r="LIA49" s="144"/>
      <c r="LIB49" s="144"/>
      <c r="LIC49" s="144"/>
      <c r="LID49" s="144"/>
      <c r="LIE49" s="144"/>
      <c r="LIF49" s="144"/>
      <c r="LIG49" s="144"/>
      <c r="LIH49" s="144"/>
      <c r="LII49" s="144"/>
      <c r="LIJ49" s="144"/>
      <c r="LIK49" s="144"/>
      <c r="LIL49" s="144"/>
      <c r="LIM49" s="144"/>
      <c r="LIN49" s="144"/>
      <c r="LIO49" s="144"/>
      <c r="LIP49" s="144"/>
      <c r="LIQ49" s="144"/>
      <c r="LIR49" s="144"/>
      <c r="LIS49" s="144"/>
      <c r="LIT49" s="144"/>
      <c r="LIU49" s="144"/>
      <c r="LIV49" s="144"/>
      <c r="LIW49" s="144"/>
      <c r="LIX49" s="144"/>
      <c r="LIY49" s="144"/>
      <c r="LIZ49" s="144"/>
      <c r="LJA49" s="144"/>
      <c r="LJB49" s="144"/>
      <c r="LJC49" s="144"/>
      <c r="LJD49" s="144"/>
      <c r="LJE49" s="144"/>
      <c r="LJF49" s="144"/>
      <c r="LJG49" s="144"/>
      <c r="LJH49" s="144"/>
      <c r="LJI49" s="144"/>
      <c r="LJJ49" s="144"/>
      <c r="LJK49" s="144"/>
      <c r="LJL49" s="144"/>
      <c r="LJM49" s="144"/>
      <c r="LJN49" s="144"/>
      <c r="LJO49" s="144"/>
      <c r="LJP49" s="144"/>
      <c r="LJQ49" s="144"/>
      <c r="LJR49" s="144"/>
      <c r="LJS49" s="144"/>
      <c r="LJT49" s="144"/>
      <c r="LJU49" s="144"/>
      <c r="LJV49" s="144"/>
      <c r="LJW49" s="144"/>
      <c r="LJX49" s="144"/>
      <c r="LJY49" s="144"/>
      <c r="LJZ49" s="144"/>
      <c r="LKA49" s="144"/>
      <c r="LKB49" s="144"/>
      <c r="LKC49" s="144"/>
      <c r="LKD49" s="144"/>
      <c r="LKE49" s="144"/>
      <c r="LKF49" s="144"/>
      <c r="LKG49" s="144"/>
      <c r="LKH49" s="144"/>
      <c r="LKI49" s="144"/>
      <c r="LKJ49" s="144"/>
      <c r="LKK49" s="144"/>
      <c r="LKL49" s="144"/>
      <c r="LKM49" s="144"/>
      <c r="LKN49" s="144"/>
      <c r="LKO49" s="144"/>
      <c r="LKP49" s="144"/>
      <c r="LKQ49" s="144"/>
      <c r="LKR49" s="144"/>
      <c r="LKS49" s="144"/>
      <c r="LKT49" s="144"/>
      <c r="LKU49" s="144"/>
      <c r="LKV49" s="144"/>
      <c r="LKW49" s="144"/>
      <c r="LKX49" s="144"/>
      <c r="LKY49" s="144"/>
      <c r="LKZ49" s="144"/>
      <c r="LLA49" s="144"/>
      <c r="LLB49" s="144"/>
      <c r="LLC49" s="144"/>
      <c r="LLD49" s="144"/>
      <c r="LLE49" s="144"/>
      <c r="LLF49" s="144"/>
      <c r="LLG49" s="144"/>
      <c r="LLH49" s="144"/>
      <c r="LLI49" s="144"/>
      <c r="LLJ49" s="144"/>
      <c r="LLK49" s="144"/>
      <c r="LLL49" s="144"/>
      <c r="LLM49" s="144"/>
      <c r="LLN49" s="144"/>
      <c r="LLO49" s="144"/>
      <c r="LLP49" s="144"/>
      <c r="LLQ49" s="144"/>
      <c r="LLR49" s="144"/>
      <c r="LLS49" s="144"/>
      <c r="LLT49" s="144"/>
      <c r="LLU49" s="144"/>
      <c r="LLV49" s="144"/>
      <c r="LLW49" s="144"/>
      <c r="LLX49" s="144"/>
      <c r="LLY49" s="144"/>
      <c r="LLZ49" s="144"/>
      <c r="LMA49" s="144"/>
      <c r="LMB49" s="144"/>
      <c r="LMC49" s="144"/>
      <c r="LMD49" s="144"/>
      <c r="LME49" s="144"/>
      <c r="LMF49" s="144"/>
      <c r="LMG49" s="144"/>
      <c r="LMH49" s="144"/>
      <c r="LMI49" s="144"/>
      <c r="LMJ49" s="144"/>
      <c r="LMK49" s="144"/>
      <c r="LML49" s="144"/>
      <c r="LMM49" s="144"/>
      <c r="LMN49" s="144"/>
      <c r="LMO49" s="144"/>
      <c r="LMP49" s="144"/>
      <c r="LMQ49" s="144"/>
      <c r="LMR49" s="144"/>
      <c r="LMS49" s="144"/>
      <c r="LMT49" s="144"/>
      <c r="LMU49" s="144"/>
      <c r="LMV49" s="144"/>
      <c r="LMW49" s="144"/>
      <c r="LMX49" s="144"/>
      <c r="LMY49" s="144"/>
      <c r="LMZ49" s="144"/>
      <c r="LNA49" s="144"/>
      <c r="LNB49" s="144"/>
      <c r="LNC49" s="144"/>
      <c r="LND49" s="144"/>
      <c r="LNE49" s="144"/>
      <c r="LNF49" s="144"/>
      <c r="LNG49" s="144"/>
      <c r="LNH49" s="144"/>
      <c r="LNI49" s="144"/>
      <c r="LNJ49" s="144"/>
      <c r="LNK49" s="144"/>
      <c r="LNL49" s="144"/>
      <c r="LNM49" s="144"/>
      <c r="LNN49" s="144"/>
      <c r="LNO49" s="144"/>
      <c r="LNP49" s="144"/>
      <c r="LNQ49" s="144"/>
      <c r="LNR49" s="144"/>
      <c r="LNS49" s="144"/>
      <c r="LNT49" s="144"/>
      <c r="LNU49" s="144"/>
      <c r="LNV49" s="144"/>
      <c r="LNW49" s="144"/>
      <c r="LNX49" s="144"/>
      <c r="LNY49" s="144"/>
      <c r="LNZ49" s="144"/>
      <c r="LOA49" s="144"/>
      <c r="LOB49" s="144"/>
      <c r="LOC49" s="144"/>
      <c r="LOD49" s="144"/>
      <c r="LOE49" s="144"/>
      <c r="LOF49" s="144"/>
      <c r="LOG49" s="144"/>
      <c r="LOH49" s="144"/>
      <c r="LOI49" s="144"/>
      <c r="LOJ49" s="144"/>
      <c r="LOK49" s="144"/>
      <c r="LOL49" s="144"/>
      <c r="LOM49" s="144"/>
      <c r="LON49" s="144"/>
      <c r="LOO49" s="144"/>
      <c r="LOP49" s="144"/>
      <c r="LOQ49" s="144"/>
      <c r="LOR49" s="144"/>
      <c r="LOS49" s="144"/>
      <c r="LOT49" s="144"/>
      <c r="LOU49" s="144"/>
      <c r="LOV49" s="144"/>
      <c r="LOW49" s="144"/>
      <c r="LOX49" s="144"/>
      <c r="LOY49" s="144"/>
      <c r="LOZ49" s="144"/>
      <c r="LPA49" s="144"/>
      <c r="LPB49" s="144"/>
      <c r="LPC49" s="144"/>
      <c r="LPD49" s="144"/>
      <c r="LPE49" s="144"/>
      <c r="LPF49" s="144"/>
      <c r="LPG49" s="144"/>
      <c r="LPH49" s="144"/>
      <c r="LPI49" s="144"/>
      <c r="LPJ49" s="144"/>
      <c r="LPK49" s="144"/>
      <c r="LPL49" s="144"/>
      <c r="LPM49" s="144"/>
      <c r="LPN49" s="144"/>
      <c r="LPO49" s="144"/>
      <c r="LPP49" s="144"/>
      <c r="LPQ49" s="144"/>
      <c r="LPR49" s="144"/>
      <c r="LPS49" s="144"/>
      <c r="LPT49" s="144"/>
      <c r="LPU49" s="144"/>
      <c r="LPV49" s="144"/>
      <c r="LPW49" s="144"/>
      <c r="LPX49" s="144"/>
      <c r="LPY49" s="144"/>
      <c r="LPZ49" s="144"/>
      <c r="LQA49" s="144"/>
      <c r="LQB49" s="144"/>
      <c r="LQC49" s="144"/>
      <c r="LQD49" s="144"/>
      <c r="LQE49" s="144"/>
      <c r="LQF49" s="144"/>
      <c r="LQG49" s="144"/>
      <c r="LQH49" s="144"/>
      <c r="LQI49" s="144"/>
      <c r="LQJ49" s="144"/>
      <c r="LQK49" s="144"/>
      <c r="LQL49" s="144"/>
      <c r="LQM49" s="144"/>
      <c r="LQN49" s="144"/>
      <c r="LQO49" s="144"/>
      <c r="LQP49" s="144"/>
      <c r="LQQ49" s="144"/>
      <c r="LQR49" s="144"/>
      <c r="LQS49" s="144"/>
      <c r="LQT49" s="144"/>
      <c r="LQU49" s="144"/>
      <c r="LQV49" s="144"/>
      <c r="LQW49" s="144"/>
      <c r="LQX49" s="144"/>
      <c r="LQY49" s="144"/>
      <c r="LQZ49" s="144"/>
      <c r="LRA49" s="144"/>
      <c r="LRB49" s="144"/>
      <c r="LRC49" s="144"/>
      <c r="LRD49" s="144"/>
      <c r="LRE49" s="144"/>
      <c r="LRF49" s="144"/>
      <c r="LRG49" s="144"/>
      <c r="LRH49" s="144"/>
      <c r="LRI49" s="144"/>
      <c r="LRJ49" s="144"/>
      <c r="LRK49" s="144"/>
      <c r="LRL49" s="144"/>
      <c r="LRM49" s="144"/>
      <c r="LRN49" s="144"/>
      <c r="LRO49" s="144"/>
      <c r="LRP49" s="144"/>
      <c r="LRQ49" s="144"/>
      <c r="LRR49" s="144"/>
      <c r="LRS49" s="144"/>
      <c r="LRT49" s="144"/>
      <c r="LRU49" s="144"/>
      <c r="LRV49" s="144"/>
      <c r="LRW49" s="144"/>
      <c r="LRX49" s="144"/>
      <c r="LRY49" s="144"/>
      <c r="LRZ49" s="144"/>
      <c r="LSA49" s="144"/>
      <c r="LSB49" s="144"/>
      <c r="LSC49" s="144"/>
      <c r="LSD49" s="144"/>
      <c r="LSE49" s="144"/>
      <c r="LSF49" s="144"/>
      <c r="LSG49" s="144"/>
      <c r="LSH49" s="144"/>
      <c r="LSI49" s="144"/>
      <c r="LSJ49" s="144"/>
      <c r="LSK49" s="144"/>
      <c r="LSL49" s="144"/>
      <c r="LSM49" s="144"/>
      <c r="LSN49" s="144"/>
      <c r="LSO49" s="144"/>
      <c r="LSP49" s="144"/>
      <c r="LSQ49" s="144"/>
      <c r="LSR49" s="144"/>
      <c r="LSS49" s="144"/>
      <c r="LST49" s="144"/>
      <c r="LSU49" s="144"/>
      <c r="LSV49" s="144"/>
      <c r="LSW49" s="144"/>
      <c r="LSX49" s="144"/>
      <c r="LSY49" s="144"/>
      <c r="LSZ49" s="144"/>
      <c r="LTA49" s="144"/>
      <c r="LTB49" s="144"/>
      <c r="LTC49" s="144"/>
      <c r="LTD49" s="144"/>
      <c r="LTE49" s="144"/>
      <c r="LTF49" s="144"/>
      <c r="LTG49" s="144"/>
      <c r="LTH49" s="144"/>
      <c r="LTI49" s="144"/>
      <c r="LTJ49" s="144"/>
      <c r="LTK49" s="144"/>
      <c r="LTL49" s="144"/>
      <c r="LTM49" s="144"/>
      <c r="LTN49" s="144"/>
      <c r="LTO49" s="144"/>
      <c r="LTP49" s="144"/>
      <c r="LTQ49" s="144"/>
      <c r="LTR49" s="144"/>
      <c r="LTS49" s="144"/>
      <c r="LTT49" s="144"/>
      <c r="LTU49" s="144"/>
      <c r="LTV49" s="144"/>
      <c r="LTW49" s="144"/>
      <c r="LTX49" s="144"/>
      <c r="LTY49" s="144"/>
      <c r="LTZ49" s="144"/>
      <c r="LUA49" s="144"/>
      <c r="LUB49" s="144"/>
      <c r="LUC49" s="144"/>
      <c r="LUD49" s="144"/>
      <c r="LUE49" s="144"/>
      <c r="LUF49" s="144"/>
      <c r="LUG49" s="144"/>
      <c r="LUH49" s="144"/>
      <c r="LUI49" s="144"/>
      <c r="LUJ49" s="144"/>
      <c r="LUK49" s="144"/>
      <c r="LUL49" s="144"/>
      <c r="LUM49" s="144"/>
      <c r="LUN49" s="144"/>
      <c r="LUO49" s="144"/>
      <c r="LUP49" s="144"/>
      <c r="LUQ49" s="144"/>
      <c r="LUR49" s="144"/>
      <c r="LUS49" s="144"/>
      <c r="LUT49" s="144"/>
      <c r="LUU49" s="144"/>
      <c r="LUV49" s="144"/>
      <c r="LUW49" s="144"/>
      <c r="LUX49" s="144"/>
      <c r="LUY49" s="144"/>
      <c r="LUZ49" s="144"/>
      <c r="LVA49" s="144"/>
      <c r="LVB49" s="144"/>
      <c r="LVC49" s="144"/>
      <c r="LVD49" s="144"/>
      <c r="LVE49" s="144"/>
      <c r="LVF49" s="144"/>
      <c r="LVG49" s="144"/>
      <c r="LVH49" s="144"/>
      <c r="LVI49" s="144"/>
      <c r="LVJ49" s="144"/>
      <c r="LVK49" s="144"/>
      <c r="LVL49" s="144"/>
      <c r="LVM49" s="144"/>
      <c r="LVN49" s="144"/>
      <c r="LVO49" s="144"/>
      <c r="LVP49" s="144"/>
      <c r="LVQ49" s="144"/>
      <c r="LVR49" s="144"/>
      <c r="LVS49" s="144"/>
      <c r="LVT49" s="144"/>
      <c r="LVU49" s="144"/>
      <c r="LVV49" s="144"/>
      <c r="LVW49" s="144"/>
      <c r="LVX49" s="144"/>
      <c r="LVY49" s="144"/>
      <c r="LVZ49" s="144"/>
      <c r="LWA49" s="144"/>
      <c r="LWB49" s="144"/>
      <c r="LWC49" s="144"/>
      <c r="LWD49" s="144"/>
      <c r="LWE49" s="144"/>
      <c r="LWF49" s="144"/>
      <c r="LWG49" s="144"/>
      <c r="LWH49" s="144"/>
      <c r="LWI49" s="144"/>
      <c r="LWJ49" s="144"/>
      <c r="LWK49" s="144"/>
      <c r="LWL49" s="144"/>
      <c r="LWM49" s="144"/>
      <c r="LWN49" s="144"/>
      <c r="LWO49" s="144"/>
      <c r="LWP49" s="144"/>
      <c r="LWQ49" s="144"/>
      <c r="LWR49" s="144"/>
      <c r="LWS49" s="144"/>
      <c r="LWT49" s="144"/>
      <c r="LWU49" s="144"/>
      <c r="LWV49" s="144"/>
      <c r="LWW49" s="144"/>
      <c r="LWX49" s="144"/>
      <c r="LWY49" s="144"/>
      <c r="LWZ49" s="144"/>
      <c r="LXA49" s="144"/>
      <c r="LXB49" s="144"/>
      <c r="LXC49" s="144"/>
      <c r="LXD49" s="144"/>
      <c r="LXE49" s="144"/>
      <c r="LXF49" s="144"/>
      <c r="LXG49" s="144"/>
      <c r="LXH49" s="144"/>
      <c r="LXI49" s="144"/>
      <c r="LXJ49" s="144"/>
      <c r="LXK49" s="144"/>
      <c r="LXL49" s="144"/>
      <c r="LXM49" s="144"/>
      <c r="LXN49" s="144"/>
      <c r="LXO49" s="144"/>
      <c r="LXP49" s="144"/>
      <c r="LXQ49" s="144"/>
      <c r="LXR49" s="144"/>
      <c r="LXS49" s="144"/>
      <c r="LXT49" s="144"/>
      <c r="LXU49" s="144"/>
      <c r="LXV49" s="144"/>
      <c r="LXW49" s="144"/>
      <c r="LXX49" s="144"/>
      <c r="LXY49" s="144"/>
      <c r="LXZ49" s="144"/>
      <c r="LYA49" s="144"/>
      <c r="LYB49" s="144"/>
      <c r="LYC49" s="144"/>
      <c r="LYD49" s="144"/>
      <c r="LYE49" s="144"/>
      <c r="LYF49" s="144"/>
      <c r="LYG49" s="144"/>
      <c r="LYH49" s="144"/>
      <c r="LYI49" s="144"/>
      <c r="LYJ49" s="144"/>
      <c r="LYK49" s="144"/>
      <c r="LYL49" s="144"/>
      <c r="LYM49" s="144"/>
      <c r="LYN49" s="144"/>
      <c r="LYO49" s="144"/>
      <c r="LYP49" s="144"/>
      <c r="LYQ49" s="144"/>
      <c r="LYR49" s="144"/>
      <c r="LYS49" s="144"/>
      <c r="LYT49" s="144"/>
      <c r="LYU49" s="144"/>
      <c r="LYV49" s="144"/>
      <c r="LYW49" s="144"/>
      <c r="LYX49" s="144"/>
      <c r="LYY49" s="144"/>
      <c r="LYZ49" s="144"/>
      <c r="LZA49" s="144"/>
      <c r="LZB49" s="144"/>
      <c r="LZC49" s="144"/>
      <c r="LZD49" s="144"/>
      <c r="LZE49" s="144"/>
      <c r="LZF49" s="144"/>
      <c r="LZG49" s="144"/>
      <c r="LZH49" s="144"/>
      <c r="LZI49" s="144"/>
      <c r="LZJ49" s="144"/>
      <c r="LZK49" s="144"/>
      <c r="LZL49" s="144"/>
      <c r="LZM49" s="144"/>
      <c r="LZN49" s="144"/>
      <c r="LZO49" s="144"/>
      <c r="LZP49" s="144"/>
      <c r="LZQ49" s="144"/>
      <c r="LZR49" s="144"/>
      <c r="LZS49" s="144"/>
      <c r="LZT49" s="144"/>
      <c r="LZU49" s="144"/>
      <c r="LZV49" s="144"/>
      <c r="LZW49" s="144"/>
      <c r="LZX49" s="144"/>
      <c r="LZY49" s="144"/>
      <c r="LZZ49" s="144"/>
      <c r="MAA49" s="144"/>
      <c r="MAB49" s="144"/>
      <c r="MAC49" s="144"/>
      <c r="MAD49" s="144"/>
      <c r="MAE49" s="144"/>
      <c r="MAF49" s="144"/>
      <c r="MAG49" s="144"/>
      <c r="MAH49" s="144"/>
      <c r="MAI49" s="144"/>
      <c r="MAJ49" s="144"/>
      <c r="MAK49" s="144"/>
      <c r="MAL49" s="144"/>
      <c r="MAM49" s="144"/>
      <c r="MAN49" s="144"/>
      <c r="MAO49" s="144"/>
      <c r="MAP49" s="144"/>
      <c r="MAQ49" s="144"/>
      <c r="MAR49" s="144"/>
      <c r="MAS49" s="144"/>
      <c r="MAT49" s="144"/>
      <c r="MAU49" s="144"/>
      <c r="MAV49" s="144"/>
      <c r="MAW49" s="144"/>
      <c r="MAX49" s="144"/>
      <c r="MAY49" s="144"/>
      <c r="MAZ49" s="144"/>
      <c r="MBA49" s="144"/>
      <c r="MBB49" s="144"/>
      <c r="MBC49" s="144"/>
      <c r="MBD49" s="144"/>
      <c r="MBE49" s="144"/>
      <c r="MBF49" s="144"/>
      <c r="MBG49" s="144"/>
      <c r="MBH49" s="144"/>
      <c r="MBI49" s="144"/>
      <c r="MBJ49" s="144"/>
      <c r="MBK49" s="144"/>
      <c r="MBL49" s="144"/>
      <c r="MBM49" s="144"/>
      <c r="MBN49" s="144"/>
      <c r="MBO49" s="144"/>
      <c r="MBP49" s="144"/>
      <c r="MBQ49" s="144"/>
      <c r="MBR49" s="144"/>
      <c r="MBS49" s="144"/>
      <c r="MBT49" s="144"/>
      <c r="MBU49" s="144"/>
      <c r="MBV49" s="144"/>
      <c r="MBW49" s="144"/>
      <c r="MBX49" s="144"/>
      <c r="MBY49" s="144"/>
      <c r="MBZ49" s="144"/>
      <c r="MCA49" s="144"/>
      <c r="MCB49" s="144"/>
      <c r="MCC49" s="144"/>
      <c r="MCD49" s="144"/>
      <c r="MCE49" s="144"/>
      <c r="MCF49" s="144"/>
      <c r="MCG49" s="144"/>
      <c r="MCH49" s="144"/>
      <c r="MCI49" s="144"/>
      <c r="MCJ49" s="144"/>
      <c r="MCK49" s="144"/>
      <c r="MCL49" s="144"/>
      <c r="MCM49" s="144"/>
      <c r="MCN49" s="144"/>
      <c r="MCO49" s="144"/>
      <c r="MCP49" s="144"/>
      <c r="MCQ49" s="144"/>
      <c r="MCR49" s="144"/>
      <c r="MCS49" s="144"/>
      <c r="MCT49" s="144"/>
      <c r="MCU49" s="144"/>
      <c r="MCV49" s="144"/>
      <c r="MCW49" s="144"/>
      <c r="MCX49" s="144"/>
      <c r="MCY49" s="144"/>
      <c r="MCZ49" s="144"/>
      <c r="MDA49" s="144"/>
      <c r="MDB49" s="144"/>
      <c r="MDC49" s="144"/>
      <c r="MDD49" s="144"/>
      <c r="MDE49" s="144"/>
      <c r="MDF49" s="144"/>
      <c r="MDG49" s="144"/>
      <c r="MDH49" s="144"/>
      <c r="MDI49" s="144"/>
      <c r="MDJ49" s="144"/>
      <c r="MDK49" s="144"/>
      <c r="MDL49" s="144"/>
      <c r="MDM49" s="144"/>
      <c r="MDN49" s="144"/>
      <c r="MDO49" s="144"/>
      <c r="MDP49" s="144"/>
      <c r="MDQ49" s="144"/>
      <c r="MDR49" s="144"/>
      <c r="MDS49" s="144"/>
      <c r="MDT49" s="144"/>
      <c r="MDU49" s="144"/>
      <c r="MDV49" s="144"/>
      <c r="MDW49" s="144"/>
      <c r="MDX49" s="144"/>
      <c r="MDY49" s="144"/>
      <c r="MDZ49" s="144"/>
      <c r="MEA49" s="144"/>
      <c r="MEB49" s="144"/>
      <c r="MEC49" s="144"/>
      <c r="MED49" s="144"/>
      <c r="MEE49" s="144"/>
      <c r="MEF49" s="144"/>
      <c r="MEG49" s="144"/>
      <c r="MEH49" s="144"/>
      <c r="MEI49" s="144"/>
      <c r="MEJ49" s="144"/>
      <c r="MEK49" s="144"/>
      <c r="MEL49" s="144"/>
      <c r="MEM49" s="144"/>
      <c r="MEN49" s="144"/>
      <c r="MEO49" s="144"/>
      <c r="MEP49" s="144"/>
      <c r="MEQ49" s="144"/>
      <c r="MER49" s="144"/>
      <c r="MES49" s="144"/>
      <c r="MET49" s="144"/>
      <c r="MEU49" s="144"/>
      <c r="MEV49" s="144"/>
      <c r="MEW49" s="144"/>
      <c r="MEX49" s="144"/>
      <c r="MEY49" s="144"/>
      <c r="MEZ49" s="144"/>
      <c r="MFA49" s="144"/>
      <c r="MFB49" s="144"/>
      <c r="MFC49" s="144"/>
      <c r="MFD49" s="144"/>
      <c r="MFE49" s="144"/>
      <c r="MFF49" s="144"/>
      <c r="MFG49" s="144"/>
      <c r="MFH49" s="144"/>
      <c r="MFI49" s="144"/>
      <c r="MFJ49" s="144"/>
      <c r="MFK49" s="144"/>
      <c r="MFL49" s="144"/>
      <c r="MFM49" s="144"/>
      <c r="MFN49" s="144"/>
      <c r="MFO49" s="144"/>
      <c r="MFP49" s="144"/>
      <c r="MFQ49" s="144"/>
      <c r="MFR49" s="144"/>
      <c r="MFS49" s="144"/>
      <c r="MFT49" s="144"/>
      <c r="MFU49" s="144"/>
      <c r="MFV49" s="144"/>
      <c r="MFW49" s="144"/>
      <c r="MFX49" s="144"/>
      <c r="MFY49" s="144"/>
      <c r="MFZ49" s="144"/>
      <c r="MGA49" s="144"/>
      <c r="MGB49" s="144"/>
      <c r="MGC49" s="144"/>
      <c r="MGD49" s="144"/>
      <c r="MGE49" s="144"/>
      <c r="MGF49" s="144"/>
      <c r="MGG49" s="144"/>
      <c r="MGH49" s="144"/>
      <c r="MGI49" s="144"/>
      <c r="MGJ49" s="144"/>
      <c r="MGK49" s="144"/>
      <c r="MGL49" s="144"/>
      <c r="MGM49" s="144"/>
      <c r="MGN49" s="144"/>
      <c r="MGO49" s="144"/>
      <c r="MGP49" s="144"/>
      <c r="MGQ49" s="144"/>
      <c r="MGR49" s="144"/>
      <c r="MGS49" s="144"/>
      <c r="MGT49" s="144"/>
      <c r="MGU49" s="144"/>
      <c r="MGV49" s="144"/>
      <c r="MGW49" s="144"/>
      <c r="MGX49" s="144"/>
      <c r="MGY49" s="144"/>
      <c r="MGZ49" s="144"/>
      <c r="MHA49" s="144"/>
      <c r="MHB49" s="144"/>
      <c r="MHC49" s="144"/>
      <c r="MHD49" s="144"/>
      <c r="MHE49" s="144"/>
      <c r="MHF49" s="144"/>
      <c r="MHG49" s="144"/>
      <c r="MHH49" s="144"/>
      <c r="MHI49" s="144"/>
      <c r="MHJ49" s="144"/>
      <c r="MHK49" s="144"/>
      <c r="MHL49" s="144"/>
      <c r="MHM49" s="144"/>
      <c r="MHN49" s="144"/>
      <c r="MHO49" s="144"/>
      <c r="MHP49" s="144"/>
      <c r="MHQ49" s="144"/>
      <c r="MHR49" s="144"/>
      <c r="MHS49" s="144"/>
      <c r="MHT49" s="144"/>
      <c r="MHU49" s="144"/>
      <c r="MHV49" s="144"/>
      <c r="MHW49" s="144"/>
      <c r="MHX49" s="144"/>
      <c r="MHY49" s="144"/>
      <c r="MHZ49" s="144"/>
      <c r="MIA49" s="144"/>
      <c r="MIB49" s="144"/>
      <c r="MIC49" s="144"/>
      <c r="MID49" s="144"/>
      <c r="MIE49" s="144"/>
      <c r="MIF49" s="144"/>
      <c r="MIG49" s="144"/>
      <c r="MIH49" s="144"/>
      <c r="MII49" s="144"/>
      <c r="MIJ49" s="144"/>
      <c r="MIK49" s="144"/>
      <c r="MIL49" s="144"/>
      <c r="MIM49" s="144"/>
      <c r="MIN49" s="144"/>
      <c r="MIO49" s="144"/>
      <c r="MIP49" s="144"/>
      <c r="MIQ49" s="144"/>
      <c r="MIR49" s="144"/>
      <c r="MIS49" s="144"/>
      <c r="MIT49" s="144"/>
      <c r="MIU49" s="144"/>
      <c r="MIV49" s="144"/>
      <c r="MIW49" s="144"/>
      <c r="MIX49" s="144"/>
      <c r="MIY49" s="144"/>
      <c r="MIZ49" s="144"/>
      <c r="MJA49" s="144"/>
      <c r="MJB49" s="144"/>
      <c r="MJC49" s="144"/>
      <c r="MJD49" s="144"/>
      <c r="MJE49" s="144"/>
      <c r="MJF49" s="144"/>
      <c r="MJG49" s="144"/>
      <c r="MJH49" s="144"/>
      <c r="MJI49" s="144"/>
      <c r="MJJ49" s="144"/>
      <c r="MJK49" s="144"/>
      <c r="MJL49" s="144"/>
      <c r="MJM49" s="144"/>
      <c r="MJN49" s="144"/>
      <c r="MJO49" s="144"/>
      <c r="MJP49" s="144"/>
      <c r="MJQ49" s="144"/>
      <c r="MJR49" s="144"/>
      <c r="MJS49" s="144"/>
      <c r="MJT49" s="144"/>
      <c r="MJU49" s="144"/>
      <c r="MJV49" s="144"/>
      <c r="MJW49" s="144"/>
      <c r="MJX49" s="144"/>
      <c r="MJY49" s="144"/>
      <c r="MJZ49" s="144"/>
      <c r="MKA49" s="144"/>
      <c r="MKB49" s="144"/>
      <c r="MKC49" s="144"/>
      <c r="MKD49" s="144"/>
      <c r="MKE49" s="144"/>
      <c r="MKF49" s="144"/>
      <c r="MKG49" s="144"/>
      <c r="MKH49" s="144"/>
      <c r="MKI49" s="144"/>
      <c r="MKJ49" s="144"/>
      <c r="MKK49" s="144"/>
      <c r="MKL49" s="144"/>
      <c r="MKM49" s="144"/>
      <c r="MKN49" s="144"/>
      <c r="MKO49" s="144"/>
      <c r="MKP49" s="144"/>
      <c r="MKQ49" s="144"/>
      <c r="MKR49" s="144"/>
      <c r="MKS49" s="144"/>
      <c r="MKT49" s="144"/>
      <c r="MKU49" s="144"/>
      <c r="MKV49" s="144"/>
      <c r="MKW49" s="144"/>
      <c r="MKX49" s="144"/>
      <c r="MKY49" s="144"/>
      <c r="MKZ49" s="144"/>
      <c r="MLA49" s="144"/>
      <c r="MLB49" s="144"/>
      <c r="MLC49" s="144"/>
      <c r="MLD49" s="144"/>
      <c r="MLE49" s="144"/>
      <c r="MLF49" s="144"/>
      <c r="MLG49" s="144"/>
      <c r="MLH49" s="144"/>
      <c r="MLI49" s="144"/>
      <c r="MLJ49" s="144"/>
      <c r="MLK49" s="144"/>
      <c r="MLL49" s="144"/>
      <c r="MLM49" s="144"/>
      <c r="MLN49" s="144"/>
      <c r="MLO49" s="144"/>
      <c r="MLP49" s="144"/>
      <c r="MLQ49" s="144"/>
      <c r="MLR49" s="144"/>
      <c r="MLS49" s="144"/>
      <c r="MLT49" s="144"/>
      <c r="MLU49" s="144"/>
      <c r="MLV49" s="144"/>
      <c r="MLW49" s="144"/>
      <c r="MLX49" s="144"/>
      <c r="MLY49" s="144"/>
      <c r="MLZ49" s="144"/>
      <c r="MMA49" s="144"/>
      <c r="MMB49" s="144"/>
      <c r="MMC49" s="144"/>
      <c r="MMD49" s="144"/>
      <c r="MME49" s="144"/>
      <c r="MMF49" s="144"/>
      <c r="MMG49" s="144"/>
      <c r="MMH49" s="144"/>
      <c r="MMI49" s="144"/>
      <c r="MMJ49" s="144"/>
      <c r="MMK49" s="144"/>
      <c r="MML49" s="144"/>
      <c r="MMM49" s="144"/>
      <c r="MMN49" s="144"/>
      <c r="MMO49" s="144"/>
      <c r="MMP49" s="144"/>
      <c r="MMQ49" s="144"/>
      <c r="MMR49" s="144"/>
      <c r="MMS49" s="144"/>
      <c r="MMT49" s="144"/>
      <c r="MMU49" s="144"/>
      <c r="MMV49" s="144"/>
      <c r="MMW49" s="144"/>
      <c r="MMX49" s="144"/>
      <c r="MMY49" s="144"/>
      <c r="MMZ49" s="144"/>
      <c r="MNA49" s="144"/>
      <c r="MNB49" s="144"/>
      <c r="MNC49" s="144"/>
      <c r="MND49" s="144"/>
      <c r="MNE49" s="144"/>
      <c r="MNF49" s="144"/>
      <c r="MNG49" s="144"/>
      <c r="MNH49" s="144"/>
      <c r="MNI49" s="144"/>
      <c r="MNJ49" s="144"/>
      <c r="MNK49" s="144"/>
      <c r="MNL49" s="144"/>
      <c r="MNM49" s="144"/>
      <c r="MNN49" s="144"/>
      <c r="MNO49" s="144"/>
      <c r="MNP49" s="144"/>
      <c r="MNQ49" s="144"/>
      <c r="MNR49" s="144"/>
      <c r="MNS49" s="144"/>
      <c r="MNT49" s="144"/>
      <c r="MNU49" s="144"/>
      <c r="MNV49" s="144"/>
      <c r="MNW49" s="144"/>
      <c r="MNX49" s="144"/>
      <c r="MNY49" s="144"/>
      <c r="MNZ49" s="144"/>
      <c r="MOA49" s="144"/>
      <c r="MOB49" s="144"/>
      <c r="MOC49" s="144"/>
      <c r="MOD49" s="144"/>
      <c r="MOE49" s="144"/>
      <c r="MOF49" s="144"/>
      <c r="MOG49" s="144"/>
      <c r="MOH49" s="144"/>
      <c r="MOI49" s="144"/>
      <c r="MOJ49" s="144"/>
      <c r="MOK49" s="144"/>
      <c r="MOL49" s="144"/>
      <c r="MOM49" s="144"/>
      <c r="MON49" s="144"/>
      <c r="MOO49" s="144"/>
      <c r="MOP49" s="144"/>
      <c r="MOQ49" s="144"/>
      <c r="MOR49" s="144"/>
      <c r="MOS49" s="144"/>
      <c r="MOT49" s="144"/>
      <c r="MOU49" s="144"/>
      <c r="MOV49" s="144"/>
      <c r="MOW49" s="144"/>
      <c r="MOX49" s="144"/>
      <c r="MOY49" s="144"/>
      <c r="MOZ49" s="144"/>
      <c r="MPA49" s="144"/>
      <c r="MPB49" s="144"/>
      <c r="MPC49" s="144"/>
      <c r="MPD49" s="144"/>
      <c r="MPE49" s="144"/>
      <c r="MPF49" s="144"/>
      <c r="MPG49" s="144"/>
      <c r="MPH49" s="144"/>
      <c r="MPI49" s="144"/>
      <c r="MPJ49" s="144"/>
      <c r="MPK49" s="144"/>
      <c r="MPL49" s="144"/>
      <c r="MPM49" s="144"/>
      <c r="MPN49" s="144"/>
      <c r="MPO49" s="144"/>
      <c r="MPP49" s="144"/>
      <c r="MPQ49" s="144"/>
      <c r="MPR49" s="144"/>
      <c r="MPS49" s="144"/>
      <c r="MPT49" s="144"/>
      <c r="MPU49" s="144"/>
      <c r="MPV49" s="144"/>
      <c r="MPW49" s="144"/>
      <c r="MPX49" s="144"/>
      <c r="MPY49" s="144"/>
      <c r="MPZ49" s="144"/>
      <c r="MQA49" s="144"/>
      <c r="MQB49" s="144"/>
      <c r="MQC49" s="144"/>
      <c r="MQD49" s="144"/>
      <c r="MQE49" s="144"/>
      <c r="MQF49" s="144"/>
      <c r="MQG49" s="144"/>
      <c r="MQH49" s="144"/>
      <c r="MQI49" s="144"/>
      <c r="MQJ49" s="144"/>
      <c r="MQK49" s="144"/>
      <c r="MQL49" s="144"/>
      <c r="MQM49" s="144"/>
      <c r="MQN49" s="144"/>
      <c r="MQO49" s="144"/>
      <c r="MQP49" s="144"/>
      <c r="MQQ49" s="144"/>
      <c r="MQR49" s="144"/>
      <c r="MQS49" s="144"/>
      <c r="MQT49" s="144"/>
      <c r="MQU49" s="144"/>
      <c r="MQV49" s="144"/>
      <c r="MQW49" s="144"/>
      <c r="MQX49" s="144"/>
      <c r="MQY49" s="144"/>
      <c r="MQZ49" s="144"/>
      <c r="MRA49" s="144"/>
      <c r="MRB49" s="144"/>
      <c r="MRC49" s="144"/>
      <c r="MRD49" s="144"/>
      <c r="MRE49" s="144"/>
      <c r="MRF49" s="144"/>
      <c r="MRG49" s="144"/>
      <c r="MRH49" s="144"/>
      <c r="MRI49" s="144"/>
      <c r="MRJ49" s="144"/>
      <c r="MRK49" s="144"/>
      <c r="MRL49" s="144"/>
      <c r="MRM49" s="144"/>
      <c r="MRN49" s="144"/>
      <c r="MRO49" s="144"/>
      <c r="MRP49" s="144"/>
      <c r="MRQ49" s="144"/>
      <c r="MRR49" s="144"/>
      <c r="MRS49" s="144"/>
      <c r="MRT49" s="144"/>
      <c r="MRU49" s="144"/>
      <c r="MRV49" s="144"/>
      <c r="MRW49" s="144"/>
      <c r="MRX49" s="144"/>
      <c r="MRY49" s="144"/>
      <c r="MRZ49" s="144"/>
      <c r="MSA49" s="144"/>
      <c r="MSB49" s="144"/>
      <c r="MSC49" s="144"/>
      <c r="MSD49" s="144"/>
      <c r="MSE49" s="144"/>
      <c r="MSF49" s="144"/>
      <c r="MSG49" s="144"/>
      <c r="MSH49" s="144"/>
      <c r="MSI49" s="144"/>
      <c r="MSJ49" s="144"/>
      <c r="MSK49" s="144"/>
      <c r="MSL49" s="144"/>
      <c r="MSM49" s="144"/>
      <c r="MSN49" s="144"/>
      <c r="MSO49" s="144"/>
      <c r="MSP49" s="144"/>
      <c r="MSQ49" s="144"/>
      <c r="MSR49" s="144"/>
      <c r="MSS49" s="144"/>
      <c r="MST49" s="144"/>
      <c r="MSU49" s="144"/>
      <c r="MSV49" s="144"/>
      <c r="MSW49" s="144"/>
      <c r="MSX49" s="144"/>
      <c r="MSY49" s="144"/>
      <c r="MSZ49" s="144"/>
      <c r="MTA49" s="144"/>
      <c r="MTB49" s="144"/>
      <c r="MTC49" s="144"/>
      <c r="MTD49" s="144"/>
      <c r="MTE49" s="144"/>
      <c r="MTF49" s="144"/>
      <c r="MTG49" s="144"/>
      <c r="MTH49" s="144"/>
      <c r="MTI49" s="144"/>
      <c r="MTJ49" s="144"/>
      <c r="MTK49" s="144"/>
      <c r="MTL49" s="144"/>
      <c r="MTM49" s="144"/>
      <c r="MTN49" s="144"/>
      <c r="MTO49" s="144"/>
      <c r="MTP49" s="144"/>
      <c r="MTQ49" s="144"/>
      <c r="MTR49" s="144"/>
      <c r="MTS49" s="144"/>
      <c r="MTT49" s="144"/>
      <c r="MTU49" s="144"/>
      <c r="MTV49" s="144"/>
      <c r="MTW49" s="144"/>
      <c r="MTX49" s="144"/>
      <c r="MTY49" s="144"/>
      <c r="MTZ49" s="144"/>
      <c r="MUA49" s="144"/>
      <c r="MUB49" s="144"/>
      <c r="MUC49" s="144"/>
      <c r="MUD49" s="144"/>
      <c r="MUE49" s="144"/>
      <c r="MUF49" s="144"/>
      <c r="MUG49" s="144"/>
      <c r="MUH49" s="144"/>
      <c r="MUI49" s="144"/>
      <c r="MUJ49" s="144"/>
      <c r="MUK49" s="144"/>
      <c r="MUL49" s="144"/>
      <c r="MUM49" s="144"/>
      <c r="MUN49" s="144"/>
      <c r="MUO49" s="144"/>
      <c r="MUP49" s="144"/>
      <c r="MUQ49" s="144"/>
      <c r="MUR49" s="144"/>
      <c r="MUS49" s="144"/>
      <c r="MUT49" s="144"/>
      <c r="MUU49" s="144"/>
      <c r="MUV49" s="144"/>
      <c r="MUW49" s="144"/>
      <c r="MUX49" s="144"/>
      <c r="MUY49" s="144"/>
      <c r="MUZ49" s="144"/>
      <c r="MVA49" s="144"/>
      <c r="MVB49" s="144"/>
      <c r="MVC49" s="144"/>
      <c r="MVD49" s="144"/>
      <c r="MVE49" s="144"/>
      <c r="MVF49" s="144"/>
      <c r="MVG49" s="144"/>
      <c r="MVH49" s="144"/>
      <c r="MVI49" s="144"/>
      <c r="MVJ49" s="144"/>
      <c r="MVK49" s="144"/>
      <c r="MVL49" s="144"/>
      <c r="MVM49" s="144"/>
      <c r="MVN49" s="144"/>
      <c r="MVO49" s="144"/>
      <c r="MVP49" s="144"/>
      <c r="MVQ49" s="144"/>
      <c r="MVR49" s="144"/>
      <c r="MVS49" s="144"/>
      <c r="MVT49" s="144"/>
      <c r="MVU49" s="144"/>
      <c r="MVV49" s="144"/>
      <c r="MVW49" s="144"/>
      <c r="MVX49" s="144"/>
      <c r="MVY49" s="144"/>
      <c r="MVZ49" s="144"/>
      <c r="MWA49" s="144"/>
      <c r="MWB49" s="144"/>
      <c r="MWC49" s="144"/>
      <c r="MWD49" s="144"/>
      <c r="MWE49" s="144"/>
      <c r="MWF49" s="144"/>
      <c r="MWG49" s="144"/>
      <c r="MWH49" s="144"/>
      <c r="MWI49" s="144"/>
      <c r="MWJ49" s="144"/>
      <c r="MWK49" s="144"/>
      <c r="MWL49" s="144"/>
      <c r="MWM49" s="144"/>
      <c r="MWN49" s="144"/>
      <c r="MWO49" s="144"/>
      <c r="MWP49" s="144"/>
      <c r="MWQ49" s="144"/>
      <c r="MWR49" s="144"/>
      <c r="MWS49" s="144"/>
      <c r="MWT49" s="144"/>
      <c r="MWU49" s="144"/>
      <c r="MWV49" s="144"/>
      <c r="MWW49" s="144"/>
      <c r="MWX49" s="144"/>
      <c r="MWY49" s="144"/>
      <c r="MWZ49" s="144"/>
      <c r="MXA49" s="144"/>
      <c r="MXB49" s="144"/>
      <c r="MXC49" s="144"/>
      <c r="MXD49" s="144"/>
      <c r="MXE49" s="144"/>
      <c r="MXF49" s="144"/>
      <c r="MXG49" s="144"/>
      <c r="MXH49" s="144"/>
      <c r="MXI49" s="144"/>
      <c r="MXJ49" s="144"/>
      <c r="MXK49" s="144"/>
      <c r="MXL49" s="144"/>
      <c r="MXM49" s="144"/>
      <c r="MXN49" s="144"/>
      <c r="MXO49" s="144"/>
      <c r="MXP49" s="144"/>
      <c r="MXQ49" s="144"/>
      <c r="MXR49" s="144"/>
      <c r="MXS49" s="144"/>
      <c r="MXT49" s="144"/>
      <c r="MXU49" s="144"/>
      <c r="MXV49" s="144"/>
      <c r="MXW49" s="144"/>
      <c r="MXX49" s="144"/>
      <c r="MXY49" s="144"/>
      <c r="MXZ49" s="144"/>
      <c r="MYA49" s="144"/>
      <c r="MYB49" s="144"/>
      <c r="MYC49" s="144"/>
      <c r="MYD49" s="144"/>
      <c r="MYE49" s="144"/>
      <c r="MYF49" s="144"/>
      <c r="MYG49" s="144"/>
      <c r="MYH49" s="144"/>
      <c r="MYI49" s="144"/>
      <c r="MYJ49" s="144"/>
      <c r="MYK49" s="144"/>
      <c r="MYL49" s="144"/>
      <c r="MYM49" s="144"/>
      <c r="MYN49" s="144"/>
      <c r="MYO49" s="144"/>
      <c r="MYP49" s="144"/>
      <c r="MYQ49" s="144"/>
      <c r="MYR49" s="144"/>
      <c r="MYS49" s="144"/>
      <c r="MYT49" s="144"/>
      <c r="MYU49" s="144"/>
      <c r="MYV49" s="144"/>
      <c r="MYW49" s="144"/>
      <c r="MYX49" s="144"/>
      <c r="MYY49" s="144"/>
      <c r="MYZ49" s="144"/>
      <c r="MZA49" s="144"/>
      <c r="MZB49" s="144"/>
      <c r="MZC49" s="144"/>
      <c r="MZD49" s="144"/>
      <c r="MZE49" s="144"/>
      <c r="MZF49" s="144"/>
      <c r="MZG49" s="144"/>
      <c r="MZH49" s="144"/>
      <c r="MZI49" s="144"/>
      <c r="MZJ49" s="144"/>
      <c r="MZK49" s="144"/>
      <c r="MZL49" s="144"/>
      <c r="MZM49" s="144"/>
      <c r="MZN49" s="144"/>
      <c r="MZO49" s="144"/>
      <c r="MZP49" s="144"/>
      <c r="MZQ49" s="144"/>
      <c r="MZR49" s="144"/>
      <c r="MZS49" s="144"/>
      <c r="MZT49" s="144"/>
      <c r="MZU49" s="144"/>
      <c r="MZV49" s="144"/>
      <c r="MZW49" s="144"/>
      <c r="MZX49" s="144"/>
      <c r="MZY49" s="144"/>
      <c r="MZZ49" s="144"/>
      <c r="NAA49" s="144"/>
      <c r="NAB49" s="144"/>
      <c r="NAC49" s="144"/>
      <c r="NAD49" s="144"/>
      <c r="NAE49" s="144"/>
      <c r="NAF49" s="144"/>
      <c r="NAG49" s="144"/>
      <c r="NAH49" s="144"/>
      <c r="NAI49" s="144"/>
      <c r="NAJ49" s="144"/>
      <c r="NAK49" s="144"/>
      <c r="NAL49" s="144"/>
      <c r="NAM49" s="144"/>
      <c r="NAN49" s="144"/>
      <c r="NAO49" s="144"/>
      <c r="NAP49" s="144"/>
      <c r="NAQ49" s="144"/>
      <c r="NAR49" s="144"/>
      <c r="NAS49" s="144"/>
      <c r="NAT49" s="144"/>
      <c r="NAU49" s="144"/>
      <c r="NAV49" s="144"/>
      <c r="NAW49" s="144"/>
      <c r="NAX49" s="144"/>
      <c r="NAY49" s="144"/>
      <c r="NAZ49" s="144"/>
      <c r="NBA49" s="144"/>
      <c r="NBB49" s="144"/>
      <c r="NBC49" s="144"/>
      <c r="NBD49" s="144"/>
      <c r="NBE49" s="144"/>
      <c r="NBF49" s="144"/>
      <c r="NBG49" s="144"/>
      <c r="NBH49" s="144"/>
      <c r="NBI49" s="144"/>
      <c r="NBJ49" s="144"/>
      <c r="NBK49" s="144"/>
      <c r="NBL49" s="144"/>
      <c r="NBM49" s="144"/>
      <c r="NBN49" s="144"/>
      <c r="NBO49" s="144"/>
      <c r="NBP49" s="144"/>
      <c r="NBQ49" s="144"/>
      <c r="NBR49" s="144"/>
      <c r="NBS49" s="144"/>
      <c r="NBT49" s="144"/>
      <c r="NBU49" s="144"/>
      <c r="NBV49" s="144"/>
      <c r="NBW49" s="144"/>
      <c r="NBX49" s="144"/>
      <c r="NBY49" s="144"/>
      <c r="NBZ49" s="144"/>
      <c r="NCA49" s="144"/>
      <c r="NCB49" s="144"/>
      <c r="NCC49" s="144"/>
      <c r="NCD49" s="144"/>
      <c r="NCE49" s="144"/>
      <c r="NCF49" s="144"/>
      <c r="NCG49" s="144"/>
      <c r="NCH49" s="144"/>
      <c r="NCI49" s="144"/>
      <c r="NCJ49" s="144"/>
      <c r="NCK49" s="144"/>
      <c r="NCL49" s="144"/>
      <c r="NCM49" s="144"/>
      <c r="NCN49" s="144"/>
      <c r="NCO49" s="144"/>
      <c r="NCP49" s="144"/>
      <c r="NCQ49" s="144"/>
      <c r="NCR49" s="144"/>
      <c r="NCS49" s="144"/>
      <c r="NCT49" s="144"/>
      <c r="NCU49" s="144"/>
      <c r="NCV49" s="144"/>
      <c r="NCW49" s="144"/>
      <c r="NCX49" s="144"/>
      <c r="NCY49" s="144"/>
      <c r="NCZ49" s="144"/>
      <c r="NDA49" s="144"/>
      <c r="NDB49" s="144"/>
      <c r="NDC49" s="144"/>
      <c r="NDD49" s="144"/>
      <c r="NDE49" s="144"/>
      <c r="NDF49" s="144"/>
      <c r="NDG49" s="144"/>
      <c r="NDH49" s="144"/>
      <c r="NDI49" s="144"/>
      <c r="NDJ49" s="144"/>
      <c r="NDK49" s="144"/>
      <c r="NDL49" s="144"/>
      <c r="NDM49" s="144"/>
      <c r="NDN49" s="144"/>
      <c r="NDO49" s="144"/>
      <c r="NDP49" s="144"/>
      <c r="NDQ49" s="144"/>
      <c r="NDR49" s="144"/>
      <c r="NDS49" s="144"/>
      <c r="NDT49" s="144"/>
      <c r="NDU49" s="144"/>
      <c r="NDV49" s="144"/>
      <c r="NDW49" s="144"/>
      <c r="NDX49" s="144"/>
      <c r="NDY49" s="144"/>
      <c r="NDZ49" s="144"/>
      <c r="NEA49" s="144"/>
      <c r="NEB49" s="144"/>
      <c r="NEC49" s="144"/>
      <c r="NED49" s="144"/>
      <c r="NEE49" s="144"/>
      <c r="NEF49" s="144"/>
      <c r="NEG49" s="144"/>
      <c r="NEH49" s="144"/>
      <c r="NEI49" s="144"/>
      <c r="NEJ49" s="144"/>
      <c r="NEK49" s="144"/>
      <c r="NEL49" s="144"/>
      <c r="NEM49" s="144"/>
      <c r="NEN49" s="144"/>
      <c r="NEO49" s="144"/>
      <c r="NEP49" s="144"/>
      <c r="NEQ49" s="144"/>
      <c r="NER49" s="144"/>
      <c r="NES49" s="144"/>
      <c r="NET49" s="144"/>
      <c r="NEU49" s="144"/>
      <c r="NEV49" s="144"/>
      <c r="NEW49" s="144"/>
      <c r="NEX49" s="144"/>
      <c r="NEY49" s="144"/>
      <c r="NEZ49" s="144"/>
      <c r="NFA49" s="144"/>
      <c r="NFB49" s="144"/>
      <c r="NFC49" s="144"/>
      <c r="NFD49" s="144"/>
      <c r="NFE49" s="144"/>
      <c r="NFF49" s="144"/>
      <c r="NFG49" s="144"/>
      <c r="NFH49" s="144"/>
      <c r="NFI49" s="144"/>
      <c r="NFJ49" s="144"/>
      <c r="NFK49" s="144"/>
      <c r="NFL49" s="144"/>
      <c r="NFM49" s="144"/>
      <c r="NFN49" s="144"/>
      <c r="NFO49" s="144"/>
      <c r="NFP49" s="144"/>
      <c r="NFQ49" s="144"/>
      <c r="NFR49" s="144"/>
      <c r="NFS49" s="144"/>
      <c r="NFT49" s="144"/>
      <c r="NFU49" s="144"/>
      <c r="NFV49" s="144"/>
      <c r="NFW49" s="144"/>
      <c r="NFX49" s="144"/>
      <c r="NFY49" s="144"/>
      <c r="NFZ49" s="144"/>
      <c r="NGA49" s="144"/>
      <c r="NGB49" s="144"/>
      <c r="NGC49" s="144"/>
      <c r="NGD49" s="144"/>
      <c r="NGE49" s="144"/>
      <c r="NGF49" s="144"/>
      <c r="NGG49" s="144"/>
      <c r="NGH49" s="144"/>
      <c r="NGI49" s="144"/>
      <c r="NGJ49" s="144"/>
      <c r="NGK49" s="144"/>
      <c r="NGL49" s="144"/>
      <c r="NGM49" s="144"/>
      <c r="NGN49" s="144"/>
      <c r="NGO49" s="144"/>
      <c r="NGP49" s="144"/>
      <c r="NGQ49" s="144"/>
      <c r="NGR49" s="144"/>
      <c r="NGS49" s="144"/>
      <c r="NGT49" s="144"/>
      <c r="NGU49" s="144"/>
      <c r="NGV49" s="144"/>
      <c r="NGW49" s="144"/>
      <c r="NGX49" s="144"/>
      <c r="NGY49" s="144"/>
      <c r="NGZ49" s="144"/>
      <c r="NHA49" s="144"/>
      <c r="NHB49" s="144"/>
      <c r="NHC49" s="144"/>
      <c r="NHD49" s="144"/>
      <c r="NHE49" s="144"/>
      <c r="NHF49" s="144"/>
      <c r="NHG49" s="144"/>
      <c r="NHH49" s="144"/>
      <c r="NHI49" s="144"/>
      <c r="NHJ49" s="144"/>
      <c r="NHK49" s="144"/>
      <c r="NHL49" s="144"/>
      <c r="NHM49" s="144"/>
      <c r="NHN49" s="144"/>
      <c r="NHO49" s="144"/>
      <c r="NHP49" s="144"/>
      <c r="NHQ49" s="144"/>
      <c r="NHR49" s="144"/>
      <c r="NHS49" s="144"/>
      <c r="NHT49" s="144"/>
      <c r="NHU49" s="144"/>
      <c r="NHV49" s="144"/>
      <c r="NHW49" s="144"/>
      <c r="NHX49" s="144"/>
      <c r="NHY49" s="144"/>
      <c r="NHZ49" s="144"/>
      <c r="NIA49" s="144"/>
      <c r="NIB49" s="144"/>
      <c r="NIC49" s="144"/>
      <c r="NID49" s="144"/>
      <c r="NIE49" s="144"/>
      <c r="NIF49" s="144"/>
      <c r="NIG49" s="144"/>
      <c r="NIH49" s="144"/>
      <c r="NII49" s="144"/>
      <c r="NIJ49" s="144"/>
      <c r="NIK49" s="144"/>
      <c r="NIL49" s="144"/>
      <c r="NIM49" s="144"/>
      <c r="NIN49" s="144"/>
      <c r="NIO49" s="144"/>
      <c r="NIP49" s="144"/>
      <c r="NIQ49" s="144"/>
      <c r="NIR49" s="144"/>
      <c r="NIS49" s="144"/>
      <c r="NIT49" s="144"/>
      <c r="NIU49" s="144"/>
      <c r="NIV49" s="144"/>
      <c r="NIW49" s="144"/>
      <c r="NIX49" s="144"/>
      <c r="NIY49" s="144"/>
      <c r="NIZ49" s="144"/>
      <c r="NJA49" s="144"/>
      <c r="NJB49" s="144"/>
      <c r="NJC49" s="144"/>
      <c r="NJD49" s="144"/>
      <c r="NJE49" s="144"/>
      <c r="NJF49" s="144"/>
      <c r="NJG49" s="144"/>
      <c r="NJH49" s="144"/>
      <c r="NJI49" s="144"/>
      <c r="NJJ49" s="144"/>
      <c r="NJK49" s="144"/>
      <c r="NJL49" s="144"/>
      <c r="NJM49" s="144"/>
      <c r="NJN49" s="144"/>
      <c r="NJO49" s="144"/>
      <c r="NJP49" s="144"/>
      <c r="NJQ49" s="144"/>
      <c r="NJR49" s="144"/>
      <c r="NJS49" s="144"/>
      <c r="NJT49" s="144"/>
      <c r="NJU49" s="144"/>
      <c r="NJV49" s="144"/>
      <c r="NJW49" s="144"/>
      <c r="NJX49" s="144"/>
      <c r="NJY49" s="144"/>
      <c r="NJZ49" s="144"/>
      <c r="NKA49" s="144"/>
      <c r="NKB49" s="144"/>
      <c r="NKC49" s="144"/>
      <c r="NKD49" s="144"/>
      <c r="NKE49" s="144"/>
      <c r="NKF49" s="144"/>
      <c r="NKG49" s="144"/>
      <c r="NKH49" s="144"/>
      <c r="NKI49" s="144"/>
      <c r="NKJ49" s="144"/>
      <c r="NKK49" s="144"/>
      <c r="NKL49" s="144"/>
      <c r="NKM49" s="144"/>
      <c r="NKN49" s="144"/>
      <c r="NKO49" s="144"/>
      <c r="NKP49" s="144"/>
      <c r="NKQ49" s="144"/>
      <c r="NKR49" s="144"/>
      <c r="NKS49" s="144"/>
      <c r="NKT49" s="144"/>
      <c r="NKU49" s="144"/>
      <c r="NKV49" s="144"/>
      <c r="NKW49" s="144"/>
      <c r="NKX49" s="144"/>
      <c r="NKY49" s="144"/>
      <c r="NKZ49" s="144"/>
      <c r="NLA49" s="144"/>
      <c r="NLB49" s="144"/>
      <c r="NLC49" s="144"/>
      <c r="NLD49" s="144"/>
      <c r="NLE49" s="144"/>
      <c r="NLF49" s="144"/>
      <c r="NLG49" s="144"/>
      <c r="NLH49" s="144"/>
      <c r="NLI49" s="144"/>
      <c r="NLJ49" s="144"/>
      <c r="NLK49" s="144"/>
      <c r="NLL49" s="144"/>
      <c r="NLM49" s="144"/>
      <c r="NLN49" s="144"/>
      <c r="NLO49" s="144"/>
      <c r="NLP49" s="144"/>
      <c r="NLQ49" s="144"/>
      <c r="NLR49" s="144"/>
      <c r="NLS49" s="144"/>
      <c r="NLT49" s="144"/>
      <c r="NLU49" s="144"/>
      <c r="NLV49" s="144"/>
      <c r="NLW49" s="144"/>
      <c r="NLX49" s="144"/>
      <c r="NLY49" s="144"/>
      <c r="NLZ49" s="144"/>
      <c r="NMA49" s="144"/>
      <c r="NMB49" s="144"/>
      <c r="NMC49" s="144"/>
      <c r="NMD49" s="144"/>
      <c r="NME49" s="144"/>
      <c r="NMF49" s="144"/>
      <c r="NMG49" s="144"/>
      <c r="NMH49" s="144"/>
      <c r="NMI49" s="144"/>
      <c r="NMJ49" s="144"/>
      <c r="NMK49" s="144"/>
      <c r="NML49" s="144"/>
      <c r="NMM49" s="144"/>
      <c r="NMN49" s="144"/>
      <c r="NMO49" s="144"/>
      <c r="NMP49" s="144"/>
      <c r="NMQ49" s="144"/>
      <c r="NMR49" s="144"/>
      <c r="NMS49" s="144"/>
      <c r="NMT49" s="144"/>
      <c r="NMU49" s="144"/>
      <c r="NMV49" s="144"/>
      <c r="NMW49" s="144"/>
      <c r="NMX49" s="144"/>
      <c r="NMY49" s="144"/>
      <c r="NMZ49" s="144"/>
      <c r="NNA49" s="144"/>
      <c r="NNB49" s="144"/>
      <c r="NNC49" s="144"/>
      <c r="NND49" s="144"/>
      <c r="NNE49" s="144"/>
      <c r="NNF49" s="144"/>
      <c r="NNG49" s="144"/>
      <c r="NNH49" s="144"/>
      <c r="NNI49" s="144"/>
      <c r="NNJ49" s="144"/>
      <c r="NNK49" s="144"/>
      <c r="NNL49" s="144"/>
      <c r="NNM49" s="144"/>
      <c r="NNN49" s="144"/>
      <c r="NNO49" s="144"/>
      <c r="NNP49" s="144"/>
      <c r="NNQ49" s="144"/>
      <c r="NNR49" s="144"/>
      <c r="NNS49" s="144"/>
      <c r="NNT49" s="144"/>
      <c r="NNU49" s="144"/>
      <c r="NNV49" s="144"/>
      <c r="NNW49" s="144"/>
      <c r="NNX49" s="144"/>
      <c r="NNY49" s="144"/>
      <c r="NNZ49" s="144"/>
      <c r="NOA49" s="144"/>
      <c r="NOB49" s="144"/>
      <c r="NOC49" s="144"/>
      <c r="NOD49" s="144"/>
      <c r="NOE49" s="144"/>
      <c r="NOF49" s="144"/>
      <c r="NOG49" s="144"/>
      <c r="NOH49" s="144"/>
      <c r="NOI49" s="144"/>
      <c r="NOJ49" s="144"/>
      <c r="NOK49" s="144"/>
      <c r="NOL49" s="144"/>
      <c r="NOM49" s="144"/>
      <c r="NON49" s="144"/>
      <c r="NOO49" s="144"/>
      <c r="NOP49" s="144"/>
      <c r="NOQ49" s="144"/>
      <c r="NOR49" s="144"/>
      <c r="NOS49" s="144"/>
      <c r="NOT49" s="144"/>
      <c r="NOU49" s="144"/>
      <c r="NOV49" s="144"/>
      <c r="NOW49" s="144"/>
      <c r="NOX49" s="144"/>
      <c r="NOY49" s="144"/>
      <c r="NOZ49" s="144"/>
      <c r="NPA49" s="144"/>
      <c r="NPB49" s="144"/>
      <c r="NPC49" s="144"/>
      <c r="NPD49" s="144"/>
      <c r="NPE49" s="144"/>
      <c r="NPF49" s="144"/>
      <c r="NPG49" s="144"/>
      <c r="NPH49" s="144"/>
      <c r="NPI49" s="144"/>
      <c r="NPJ49" s="144"/>
      <c r="NPK49" s="144"/>
      <c r="NPL49" s="144"/>
      <c r="NPM49" s="144"/>
      <c r="NPN49" s="144"/>
      <c r="NPO49" s="144"/>
      <c r="NPP49" s="144"/>
      <c r="NPQ49" s="144"/>
      <c r="NPR49" s="144"/>
      <c r="NPS49" s="144"/>
      <c r="NPT49" s="144"/>
      <c r="NPU49" s="144"/>
      <c r="NPV49" s="144"/>
      <c r="NPW49" s="144"/>
      <c r="NPX49" s="144"/>
      <c r="NPY49" s="144"/>
      <c r="NPZ49" s="144"/>
      <c r="NQA49" s="144"/>
      <c r="NQB49" s="144"/>
      <c r="NQC49" s="144"/>
      <c r="NQD49" s="144"/>
      <c r="NQE49" s="144"/>
      <c r="NQF49" s="144"/>
      <c r="NQG49" s="144"/>
      <c r="NQH49" s="144"/>
      <c r="NQI49" s="144"/>
      <c r="NQJ49" s="144"/>
      <c r="NQK49" s="144"/>
      <c r="NQL49" s="144"/>
      <c r="NQM49" s="144"/>
      <c r="NQN49" s="144"/>
      <c r="NQO49" s="144"/>
      <c r="NQP49" s="144"/>
      <c r="NQQ49" s="144"/>
      <c r="NQR49" s="144"/>
      <c r="NQS49" s="144"/>
      <c r="NQT49" s="144"/>
      <c r="NQU49" s="144"/>
      <c r="NQV49" s="144"/>
      <c r="NQW49" s="144"/>
      <c r="NQX49" s="144"/>
      <c r="NQY49" s="144"/>
      <c r="NQZ49" s="144"/>
      <c r="NRA49" s="144"/>
      <c r="NRB49" s="144"/>
      <c r="NRC49" s="144"/>
      <c r="NRD49" s="144"/>
      <c r="NRE49" s="144"/>
      <c r="NRF49" s="144"/>
      <c r="NRG49" s="144"/>
      <c r="NRH49" s="144"/>
      <c r="NRI49" s="144"/>
      <c r="NRJ49" s="144"/>
      <c r="NRK49" s="144"/>
      <c r="NRL49" s="144"/>
      <c r="NRM49" s="144"/>
      <c r="NRN49" s="144"/>
      <c r="NRO49" s="144"/>
      <c r="NRP49" s="144"/>
      <c r="NRQ49" s="144"/>
      <c r="NRR49" s="144"/>
      <c r="NRS49" s="144"/>
      <c r="NRT49" s="144"/>
      <c r="NRU49" s="144"/>
      <c r="NRV49" s="144"/>
      <c r="NRW49" s="144"/>
      <c r="NRX49" s="144"/>
      <c r="NRY49" s="144"/>
      <c r="NRZ49" s="144"/>
      <c r="NSA49" s="144"/>
      <c r="NSB49" s="144"/>
      <c r="NSC49" s="144"/>
      <c r="NSD49" s="144"/>
      <c r="NSE49" s="144"/>
      <c r="NSF49" s="144"/>
      <c r="NSG49" s="144"/>
      <c r="NSH49" s="144"/>
      <c r="NSI49" s="144"/>
      <c r="NSJ49" s="144"/>
      <c r="NSK49" s="144"/>
      <c r="NSL49" s="144"/>
      <c r="NSM49" s="144"/>
      <c r="NSN49" s="144"/>
      <c r="NSO49" s="144"/>
      <c r="NSP49" s="144"/>
      <c r="NSQ49" s="144"/>
      <c r="NSR49" s="144"/>
      <c r="NSS49" s="144"/>
      <c r="NST49" s="144"/>
      <c r="NSU49" s="144"/>
      <c r="NSV49" s="144"/>
      <c r="NSW49" s="144"/>
      <c r="NSX49" s="144"/>
      <c r="NSY49" s="144"/>
      <c r="NSZ49" s="144"/>
      <c r="NTA49" s="144"/>
      <c r="NTB49" s="144"/>
      <c r="NTC49" s="144"/>
      <c r="NTD49" s="144"/>
      <c r="NTE49" s="144"/>
      <c r="NTF49" s="144"/>
      <c r="NTG49" s="144"/>
      <c r="NTH49" s="144"/>
      <c r="NTI49" s="144"/>
      <c r="NTJ49" s="144"/>
      <c r="NTK49" s="144"/>
      <c r="NTL49" s="144"/>
      <c r="NTM49" s="144"/>
      <c r="NTN49" s="144"/>
      <c r="NTO49" s="144"/>
      <c r="NTP49" s="144"/>
      <c r="NTQ49" s="144"/>
      <c r="NTR49" s="144"/>
      <c r="NTS49" s="144"/>
      <c r="NTT49" s="144"/>
      <c r="NTU49" s="144"/>
      <c r="NTV49" s="144"/>
      <c r="NTW49" s="144"/>
      <c r="NTX49" s="144"/>
      <c r="NTY49" s="144"/>
      <c r="NTZ49" s="144"/>
      <c r="NUA49" s="144"/>
      <c r="NUB49" s="144"/>
      <c r="NUC49" s="144"/>
      <c r="NUD49" s="144"/>
      <c r="NUE49" s="144"/>
      <c r="NUF49" s="144"/>
      <c r="NUG49" s="144"/>
      <c r="NUH49" s="144"/>
      <c r="NUI49" s="144"/>
      <c r="NUJ49" s="144"/>
      <c r="NUK49" s="144"/>
      <c r="NUL49" s="144"/>
      <c r="NUM49" s="144"/>
      <c r="NUN49" s="144"/>
      <c r="NUO49" s="144"/>
      <c r="NUP49" s="144"/>
      <c r="NUQ49" s="144"/>
      <c r="NUR49" s="144"/>
      <c r="NUS49" s="144"/>
      <c r="NUT49" s="144"/>
      <c r="NUU49" s="144"/>
      <c r="NUV49" s="144"/>
      <c r="NUW49" s="144"/>
      <c r="NUX49" s="144"/>
      <c r="NUY49" s="144"/>
      <c r="NUZ49" s="144"/>
      <c r="NVA49" s="144"/>
      <c r="NVB49" s="144"/>
      <c r="NVC49" s="144"/>
      <c r="NVD49" s="144"/>
      <c r="NVE49" s="144"/>
      <c r="NVF49" s="144"/>
      <c r="NVG49" s="144"/>
      <c r="NVH49" s="144"/>
      <c r="NVI49" s="144"/>
      <c r="NVJ49" s="144"/>
      <c r="NVK49" s="144"/>
      <c r="NVL49" s="144"/>
      <c r="NVM49" s="144"/>
      <c r="NVN49" s="144"/>
      <c r="NVO49" s="144"/>
      <c r="NVP49" s="144"/>
      <c r="NVQ49" s="144"/>
      <c r="NVR49" s="144"/>
      <c r="NVS49" s="144"/>
      <c r="NVT49" s="144"/>
      <c r="NVU49" s="144"/>
      <c r="NVV49" s="144"/>
      <c r="NVW49" s="144"/>
      <c r="NVX49" s="144"/>
      <c r="NVY49" s="144"/>
      <c r="NVZ49" s="144"/>
      <c r="NWA49" s="144"/>
      <c r="NWB49" s="144"/>
      <c r="NWC49" s="144"/>
      <c r="NWD49" s="144"/>
      <c r="NWE49" s="144"/>
      <c r="NWF49" s="144"/>
      <c r="NWG49" s="144"/>
      <c r="NWH49" s="144"/>
      <c r="NWI49" s="144"/>
      <c r="NWJ49" s="144"/>
      <c r="NWK49" s="144"/>
      <c r="NWL49" s="144"/>
      <c r="NWM49" s="144"/>
      <c r="NWN49" s="144"/>
      <c r="NWO49" s="144"/>
      <c r="NWP49" s="144"/>
      <c r="NWQ49" s="144"/>
      <c r="NWR49" s="144"/>
      <c r="NWS49" s="144"/>
      <c r="NWT49" s="144"/>
      <c r="NWU49" s="144"/>
      <c r="NWV49" s="144"/>
      <c r="NWW49" s="144"/>
      <c r="NWX49" s="144"/>
      <c r="NWY49" s="144"/>
      <c r="NWZ49" s="144"/>
      <c r="NXA49" s="144"/>
      <c r="NXB49" s="144"/>
      <c r="NXC49" s="144"/>
      <c r="NXD49" s="144"/>
      <c r="NXE49" s="144"/>
      <c r="NXF49" s="144"/>
      <c r="NXG49" s="144"/>
      <c r="NXH49" s="144"/>
      <c r="NXI49" s="144"/>
      <c r="NXJ49" s="144"/>
      <c r="NXK49" s="144"/>
      <c r="NXL49" s="144"/>
      <c r="NXM49" s="144"/>
      <c r="NXN49" s="144"/>
      <c r="NXO49" s="144"/>
      <c r="NXP49" s="144"/>
      <c r="NXQ49" s="144"/>
      <c r="NXR49" s="144"/>
      <c r="NXS49" s="144"/>
      <c r="NXT49" s="144"/>
      <c r="NXU49" s="144"/>
      <c r="NXV49" s="144"/>
      <c r="NXW49" s="144"/>
      <c r="NXX49" s="144"/>
      <c r="NXY49" s="144"/>
      <c r="NXZ49" s="144"/>
      <c r="NYA49" s="144"/>
      <c r="NYB49" s="144"/>
      <c r="NYC49" s="144"/>
      <c r="NYD49" s="144"/>
      <c r="NYE49" s="144"/>
      <c r="NYF49" s="144"/>
      <c r="NYG49" s="144"/>
      <c r="NYH49" s="144"/>
      <c r="NYI49" s="144"/>
      <c r="NYJ49" s="144"/>
      <c r="NYK49" s="144"/>
      <c r="NYL49" s="144"/>
      <c r="NYM49" s="144"/>
      <c r="NYN49" s="144"/>
      <c r="NYO49" s="144"/>
      <c r="NYP49" s="144"/>
      <c r="NYQ49" s="144"/>
      <c r="NYR49" s="144"/>
      <c r="NYS49" s="144"/>
      <c r="NYT49" s="144"/>
      <c r="NYU49" s="144"/>
      <c r="NYV49" s="144"/>
      <c r="NYW49" s="144"/>
      <c r="NYX49" s="144"/>
      <c r="NYY49" s="144"/>
      <c r="NYZ49" s="144"/>
      <c r="NZA49" s="144"/>
      <c r="NZB49" s="144"/>
      <c r="NZC49" s="144"/>
      <c r="NZD49" s="144"/>
      <c r="NZE49" s="144"/>
      <c r="NZF49" s="144"/>
      <c r="NZG49" s="144"/>
      <c r="NZH49" s="144"/>
      <c r="NZI49" s="144"/>
      <c r="NZJ49" s="144"/>
      <c r="NZK49" s="144"/>
      <c r="NZL49" s="144"/>
      <c r="NZM49" s="144"/>
      <c r="NZN49" s="144"/>
      <c r="NZO49" s="144"/>
      <c r="NZP49" s="144"/>
      <c r="NZQ49" s="144"/>
      <c r="NZR49" s="144"/>
      <c r="NZS49" s="144"/>
      <c r="NZT49" s="144"/>
      <c r="NZU49" s="144"/>
      <c r="NZV49" s="144"/>
      <c r="NZW49" s="144"/>
      <c r="NZX49" s="144"/>
      <c r="NZY49" s="144"/>
      <c r="NZZ49" s="144"/>
      <c r="OAA49" s="144"/>
      <c r="OAB49" s="144"/>
      <c r="OAC49" s="144"/>
      <c r="OAD49" s="144"/>
      <c r="OAE49" s="144"/>
      <c r="OAF49" s="144"/>
      <c r="OAG49" s="144"/>
      <c r="OAH49" s="144"/>
      <c r="OAI49" s="144"/>
      <c r="OAJ49" s="144"/>
      <c r="OAK49" s="144"/>
      <c r="OAL49" s="144"/>
      <c r="OAM49" s="144"/>
      <c r="OAN49" s="144"/>
      <c r="OAO49" s="144"/>
      <c r="OAP49" s="144"/>
      <c r="OAQ49" s="144"/>
      <c r="OAR49" s="144"/>
      <c r="OAS49" s="144"/>
      <c r="OAT49" s="144"/>
      <c r="OAU49" s="144"/>
      <c r="OAV49" s="144"/>
      <c r="OAW49" s="144"/>
      <c r="OAX49" s="144"/>
      <c r="OAY49" s="144"/>
      <c r="OAZ49" s="144"/>
      <c r="OBA49" s="144"/>
      <c r="OBB49" s="144"/>
      <c r="OBC49" s="144"/>
      <c r="OBD49" s="144"/>
      <c r="OBE49" s="144"/>
      <c r="OBF49" s="144"/>
      <c r="OBG49" s="144"/>
      <c r="OBH49" s="144"/>
      <c r="OBI49" s="144"/>
      <c r="OBJ49" s="144"/>
      <c r="OBK49" s="144"/>
      <c r="OBL49" s="144"/>
      <c r="OBM49" s="144"/>
      <c r="OBN49" s="144"/>
      <c r="OBO49" s="144"/>
      <c r="OBP49" s="144"/>
      <c r="OBQ49" s="144"/>
      <c r="OBR49" s="144"/>
      <c r="OBS49" s="144"/>
      <c r="OBT49" s="144"/>
      <c r="OBU49" s="144"/>
      <c r="OBV49" s="144"/>
      <c r="OBW49" s="144"/>
      <c r="OBX49" s="144"/>
      <c r="OBY49" s="144"/>
      <c r="OBZ49" s="144"/>
      <c r="OCA49" s="144"/>
      <c r="OCB49" s="144"/>
      <c r="OCC49" s="144"/>
      <c r="OCD49" s="144"/>
      <c r="OCE49" s="144"/>
      <c r="OCF49" s="144"/>
      <c r="OCG49" s="144"/>
      <c r="OCH49" s="144"/>
      <c r="OCI49" s="144"/>
      <c r="OCJ49" s="144"/>
      <c r="OCK49" s="144"/>
      <c r="OCL49" s="144"/>
      <c r="OCM49" s="144"/>
      <c r="OCN49" s="144"/>
      <c r="OCO49" s="144"/>
      <c r="OCP49" s="144"/>
      <c r="OCQ49" s="144"/>
      <c r="OCR49" s="144"/>
      <c r="OCS49" s="144"/>
      <c r="OCT49" s="144"/>
      <c r="OCU49" s="144"/>
      <c r="OCV49" s="144"/>
      <c r="OCW49" s="144"/>
      <c r="OCX49" s="144"/>
      <c r="OCY49" s="144"/>
      <c r="OCZ49" s="144"/>
      <c r="ODA49" s="144"/>
      <c r="ODB49" s="144"/>
      <c r="ODC49" s="144"/>
      <c r="ODD49" s="144"/>
      <c r="ODE49" s="144"/>
      <c r="ODF49" s="144"/>
      <c r="ODG49" s="144"/>
      <c r="ODH49" s="144"/>
      <c r="ODI49" s="144"/>
      <c r="ODJ49" s="144"/>
      <c r="ODK49" s="144"/>
      <c r="ODL49" s="144"/>
      <c r="ODM49" s="144"/>
      <c r="ODN49" s="144"/>
      <c r="ODO49" s="144"/>
      <c r="ODP49" s="144"/>
      <c r="ODQ49" s="144"/>
      <c r="ODR49" s="144"/>
      <c r="ODS49" s="144"/>
      <c r="ODT49" s="144"/>
      <c r="ODU49" s="144"/>
      <c r="ODV49" s="144"/>
      <c r="ODW49" s="144"/>
      <c r="ODX49" s="144"/>
      <c r="ODY49" s="144"/>
      <c r="ODZ49" s="144"/>
      <c r="OEA49" s="144"/>
      <c r="OEB49" s="144"/>
      <c r="OEC49" s="144"/>
      <c r="OED49" s="144"/>
      <c r="OEE49" s="144"/>
      <c r="OEF49" s="144"/>
      <c r="OEG49" s="144"/>
      <c r="OEH49" s="144"/>
      <c r="OEI49" s="144"/>
      <c r="OEJ49" s="144"/>
      <c r="OEK49" s="144"/>
      <c r="OEL49" s="144"/>
      <c r="OEM49" s="144"/>
      <c r="OEN49" s="144"/>
      <c r="OEO49" s="144"/>
      <c r="OEP49" s="144"/>
      <c r="OEQ49" s="144"/>
      <c r="OER49" s="144"/>
      <c r="OES49" s="144"/>
      <c r="OET49" s="144"/>
      <c r="OEU49" s="144"/>
      <c r="OEV49" s="144"/>
      <c r="OEW49" s="144"/>
      <c r="OEX49" s="144"/>
      <c r="OEY49" s="144"/>
      <c r="OEZ49" s="144"/>
      <c r="OFA49" s="144"/>
      <c r="OFB49" s="144"/>
      <c r="OFC49" s="144"/>
      <c r="OFD49" s="144"/>
      <c r="OFE49" s="144"/>
      <c r="OFF49" s="144"/>
      <c r="OFG49" s="144"/>
      <c r="OFH49" s="144"/>
      <c r="OFI49" s="144"/>
      <c r="OFJ49" s="144"/>
      <c r="OFK49" s="144"/>
      <c r="OFL49" s="144"/>
      <c r="OFM49" s="144"/>
      <c r="OFN49" s="144"/>
      <c r="OFO49" s="144"/>
      <c r="OFP49" s="144"/>
      <c r="OFQ49" s="144"/>
      <c r="OFR49" s="144"/>
      <c r="OFS49" s="144"/>
      <c r="OFT49" s="144"/>
      <c r="OFU49" s="144"/>
      <c r="OFV49" s="144"/>
      <c r="OFW49" s="144"/>
      <c r="OFX49" s="144"/>
      <c r="OFY49" s="144"/>
      <c r="OFZ49" s="144"/>
      <c r="OGA49" s="144"/>
      <c r="OGB49" s="144"/>
      <c r="OGC49" s="144"/>
      <c r="OGD49" s="144"/>
      <c r="OGE49" s="144"/>
      <c r="OGF49" s="144"/>
      <c r="OGG49" s="144"/>
      <c r="OGH49" s="144"/>
      <c r="OGI49" s="144"/>
      <c r="OGJ49" s="144"/>
      <c r="OGK49" s="144"/>
      <c r="OGL49" s="144"/>
      <c r="OGM49" s="144"/>
      <c r="OGN49" s="144"/>
      <c r="OGO49" s="144"/>
      <c r="OGP49" s="144"/>
      <c r="OGQ49" s="144"/>
      <c r="OGR49" s="144"/>
      <c r="OGS49" s="144"/>
      <c r="OGT49" s="144"/>
      <c r="OGU49" s="144"/>
      <c r="OGV49" s="144"/>
      <c r="OGW49" s="144"/>
      <c r="OGX49" s="144"/>
      <c r="OGY49" s="144"/>
      <c r="OGZ49" s="144"/>
      <c r="OHA49" s="144"/>
      <c r="OHB49" s="144"/>
      <c r="OHC49" s="144"/>
      <c r="OHD49" s="144"/>
      <c r="OHE49" s="144"/>
      <c r="OHF49" s="144"/>
      <c r="OHG49" s="144"/>
      <c r="OHH49" s="144"/>
      <c r="OHI49" s="144"/>
      <c r="OHJ49" s="144"/>
      <c r="OHK49" s="144"/>
      <c r="OHL49" s="144"/>
      <c r="OHM49" s="144"/>
      <c r="OHN49" s="144"/>
      <c r="OHO49" s="144"/>
      <c r="OHP49" s="144"/>
      <c r="OHQ49" s="144"/>
      <c r="OHR49" s="144"/>
      <c r="OHS49" s="144"/>
      <c r="OHT49" s="144"/>
      <c r="OHU49" s="144"/>
      <c r="OHV49" s="144"/>
      <c r="OHW49" s="144"/>
      <c r="OHX49" s="144"/>
      <c r="OHY49" s="144"/>
      <c r="OHZ49" s="144"/>
      <c r="OIA49" s="144"/>
      <c r="OIB49" s="144"/>
      <c r="OIC49" s="144"/>
      <c r="OID49" s="144"/>
      <c r="OIE49" s="144"/>
      <c r="OIF49" s="144"/>
      <c r="OIG49" s="144"/>
      <c r="OIH49" s="144"/>
      <c r="OII49" s="144"/>
      <c r="OIJ49" s="144"/>
      <c r="OIK49" s="144"/>
      <c r="OIL49" s="144"/>
      <c r="OIM49" s="144"/>
      <c r="OIN49" s="144"/>
      <c r="OIO49" s="144"/>
      <c r="OIP49" s="144"/>
      <c r="OIQ49" s="144"/>
      <c r="OIR49" s="144"/>
      <c r="OIS49" s="144"/>
      <c r="OIT49" s="144"/>
      <c r="OIU49" s="144"/>
      <c r="OIV49" s="144"/>
      <c r="OIW49" s="144"/>
      <c r="OIX49" s="144"/>
      <c r="OIY49" s="144"/>
      <c r="OIZ49" s="144"/>
      <c r="OJA49" s="144"/>
      <c r="OJB49" s="144"/>
      <c r="OJC49" s="144"/>
      <c r="OJD49" s="144"/>
      <c r="OJE49" s="144"/>
      <c r="OJF49" s="144"/>
      <c r="OJG49" s="144"/>
      <c r="OJH49" s="144"/>
      <c r="OJI49" s="144"/>
      <c r="OJJ49" s="144"/>
      <c r="OJK49" s="144"/>
      <c r="OJL49" s="144"/>
      <c r="OJM49" s="144"/>
      <c r="OJN49" s="144"/>
      <c r="OJO49" s="144"/>
      <c r="OJP49" s="144"/>
      <c r="OJQ49" s="144"/>
      <c r="OJR49" s="144"/>
      <c r="OJS49" s="144"/>
      <c r="OJT49" s="144"/>
      <c r="OJU49" s="144"/>
      <c r="OJV49" s="144"/>
      <c r="OJW49" s="144"/>
      <c r="OJX49" s="144"/>
      <c r="OJY49" s="144"/>
      <c r="OJZ49" s="144"/>
      <c r="OKA49" s="144"/>
      <c r="OKB49" s="144"/>
      <c r="OKC49" s="144"/>
      <c r="OKD49" s="144"/>
      <c r="OKE49" s="144"/>
      <c r="OKF49" s="144"/>
      <c r="OKG49" s="144"/>
      <c r="OKH49" s="144"/>
      <c r="OKI49" s="144"/>
      <c r="OKJ49" s="144"/>
      <c r="OKK49" s="144"/>
      <c r="OKL49" s="144"/>
      <c r="OKM49" s="144"/>
      <c r="OKN49" s="144"/>
      <c r="OKO49" s="144"/>
      <c r="OKP49" s="144"/>
      <c r="OKQ49" s="144"/>
      <c r="OKR49" s="144"/>
      <c r="OKS49" s="144"/>
      <c r="OKT49" s="144"/>
      <c r="OKU49" s="144"/>
      <c r="OKV49" s="144"/>
      <c r="OKW49" s="144"/>
      <c r="OKX49" s="144"/>
      <c r="OKY49" s="144"/>
      <c r="OKZ49" s="144"/>
      <c r="OLA49" s="144"/>
      <c r="OLB49" s="144"/>
      <c r="OLC49" s="144"/>
      <c r="OLD49" s="144"/>
      <c r="OLE49" s="144"/>
      <c r="OLF49" s="144"/>
      <c r="OLG49" s="144"/>
      <c r="OLH49" s="144"/>
      <c r="OLI49" s="144"/>
      <c r="OLJ49" s="144"/>
      <c r="OLK49" s="144"/>
      <c r="OLL49" s="144"/>
      <c r="OLM49" s="144"/>
      <c r="OLN49" s="144"/>
      <c r="OLO49" s="144"/>
      <c r="OLP49" s="144"/>
      <c r="OLQ49" s="144"/>
      <c r="OLR49" s="144"/>
      <c r="OLS49" s="144"/>
      <c r="OLT49" s="144"/>
      <c r="OLU49" s="144"/>
      <c r="OLV49" s="144"/>
      <c r="OLW49" s="144"/>
      <c r="OLX49" s="144"/>
      <c r="OLY49" s="144"/>
      <c r="OLZ49" s="144"/>
      <c r="OMA49" s="144"/>
      <c r="OMB49" s="144"/>
      <c r="OMC49" s="144"/>
      <c r="OMD49" s="144"/>
      <c r="OME49" s="144"/>
      <c r="OMF49" s="144"/>
      <c r="OMG49" s="144"/>
      <c r="OMH49" s="144"/>
      <c r="OMI49" s="144"/>
      <c r="OMJ49" s="144"/>
      <c r="OMK49" s="144"/>
      <c r="OML49" s="144"/>
      <c r="OMM49" s="144"/>
      <c r="OMN49" s="144"/>
      <c r="OMO49" s="144"/>
      <c r="OMP49" s="144"/>
      <c r="OMQ49" s="144"/>
      <c r="OMR49" s="144"/>
      <c r="OMS49" s="144"/>
      <c r="OMT49" s="144"/>
      <c r="OMU49" s="144"/>
      <c r="OMV49" s="144"/>
      <c r="OMW49" s="144"/>
      <c r="OMX49" s="144"/>
      <c r="OMY49" s="144"/>
      <c r="OMZ49" s="144"/>
      <c r="ONA49" s="144"/>
      <c r="ONB49" s="144"/>
      <c r="ONC49" s="144"/>
      <c r="OND49" s="144"/>
      <c r="ONE49" s="144"/>
      <c r="ONF49" s="144"/>
      <c r="ONG49" s="144"/>
      <c r="ONH49" s="144"/>
      <c r="ONI49" s="144"/>
      <c r="ONJ49" s="144"/>
      <c r="ONK49" s="144"/>
      <c r="ONL49" s="144"/>
      <c r="ONM49" s="144"/>
      <c r="ONN49" s="144"/>
      <c r="ONO49" s="144"/>
      <c r="ONP49" s="144"/>
      <c r="ONQ49" s="144"/>
      <c r="ONR49" s="144"/>
      <c r="ONS49" s="144"/>
      <c r="ONT49" s="144"/>
      <c r="ONU49" s="144"/>
      <c r="ONV49" s="144"/>
      <c r="ONW49" s="144"/>
      <c r="ONX49" s="144"/>
      <c r="ONY49" s="144"/>
      <c r="ONZ49" s="144"/>
      <c r="OOA49" s="144"/>
      <c r="OOB49" s="144"/>
      <c r="OOC49" s="144"/>
      <c r="OOD49" s="144"/>
      <c r="OOE49" s="144"/>
      <c r="OOF49" s="144"/>
      <c r="OOG49" s="144"/>
      <c r="OOH49" s="144"/>
      <c r="OOI49" s="144"/>
      <c r="OOJ49" s="144"/>
      <c r="OOK49" s="144"/>
      <c r="OOL49" s="144"/>
      <c r="OOM49" s="144"/>
      <c r="OON49" s="144"/>
      <c r="OOO49" s="144"/>
      <c r="OOP49" s="144"/>
      <c r="OOQ49" s="144"/>
      <c r="OOR49" s="144"/>
      <c r="OOS49" s="144"/>
      <c r="OOT49" s="144"/>
      <c r="OOU49" s="144"/>
      <c r="OOV49" s="144"/>
      <c r="OOW49" s="144"/>
      <c r="OOX49" s="144"/>
      <c r="OOY49" s="144"/>
      <c r="OOZ49" s="144"/>
      <c r="OPA49" s="144"/>
      <c r="OPB49" s="144"/>
      <c r="OPC49" s="144"/>
      <c r="OPD49" s="144"/>
      <c r="OPE49" s="144"/>
      <c r="OPF49" s="144"/>
      <c r="OPG49" s="144"/>
      <c r="OPH49" s="144"/>
      <c r="OPI49" s="144"/>
      <c r="OPJ49" s="144"/>
      <c r="OPK49" s="144"/>
      <c r="OPL49" s="144"/>
      <c r="OPM49" s="144"/>
      <c r="OPN49" s="144"/>
      <c r="OPO49" s="144"/>
      <c r="OPP49" s="144"/>
      <c r="OPQ49" s="144"/>
      <c r="OPR49" s="144"/>
      <c r="OPS49" s="144"/>
      <c r="OPT49" s="144"/>
      <c r="OPU49" s="144"/>
      <c r="OPV49" s="144"/>
      <c r="OPW49" s="144"/>
      <c r="OPX49" s="144"/>
      <c r="OPY49" s="144"/>
      <c r="OPZ49" s="144"/>
      <c r="OQA49" s="144"/>
      <c r="OQB49" s="144"/>
      <c r="OQC49" s="144"/>
      <c r="OQD49" s="144"/>
      <c r="OQE49" s="144"/>
      <c r="OQF49" s="144"/>
      <c r="OQG49" s="144"/>
      <c r="OQH49" s="144"/>
      <c r="OQI49" s="144"/>
      <c r="OQJ49" s="144"/>
      <c r="OQK49" s="144"/>
      <c r="OQL49" s="144"/>
      <c r="OQM49" s="144"/>
      <c r="OQN49" s="144"/>
      <c r="OQO49" s="144"/>
      <c r="OQP49" s="144"/>
      <c r="OQQ49" s="144"/>
      <c r="OQR49" s="144"/>
      <c r="OQS49" s="144"/>
      <c r="OQT49" s="144"/>
      <c r="OQU49" s="144"/>
      <c r="OQV49" s="144"/>
      <c r="OQW49" s="144"/>
      <c r="OQX49" s="144"/>
      <c r="OQY49" s="144"/>
      <c r="OQZ49" s="144"/>
      <c r="ORA49" s="144"/>
      <c r="ORB49" s="144"/>
      <c r="ORC49" s="144"/>
      <c r="ORD49" s="144"/>
      <c r="ORE49" s="144"/>
      <c r="ORF49" s="144"/>
      <c r="ORG49" s="144"/>
      <c r="ORH49" s="144"/>
      <c r="ORI49" s="144"/>
      <c r="ORJ49" s="144"/>
      <c r="ORK49" s="144"/>
      <c r="ORL49" s="144"/>
      <c r="ORM49" s="144"/>
      <c r="ORN49" s="144"/>
      <c r="ORO49" s="144"/>
      <c r="ORP49" s="144"/>
      <c r="ORQ49" s="144"/>
      <c r="ORR49" s="144"/>
      <c r="ORS49" s="144"/>
      <c r="ORT49" s="144"/>
      <c r="ORU49" s="144"/>
      <c r="ORV49" s="144"/>
      <c r="ORW49" s="144"/>
      <c r="ORX49" s="144"/>
      <c r="ORY49" s="144"/>
      <c r="ORZ49" s="144"/>
      <c r="OSA49" s="144"/>
      <c r="OSB49" s="144"/>
      <c r="OSC49" s="144"/>
      <c r="OSD49" s="144"/>
      <c r="OSE49" s="144"/>
      <c r="OSF49" s="144"/>
      <c r="OSG49" s="144"/>
      <c r="OSH49" s="144"/>
      <c r="OSI49" s="144"/>
      <c r="OSJ49" s="144"/>
      <c r="OSK49" s="144"/>
      <c r="OSL49" s="144"/>
      <c r="OSM49" s="144"/>
      <c r="OSN49" s="144"/>
      <c r="OSO49" s="144"/>
      <c r="OSP49" s="144"/>
      <c r="OSQ49" s="144"/>
      <c r="OSR49" s="144"/>
      <c r="OSS49" s="144"/>
      <c r="OST49" s="144"/>
      <c r="OSU49" s="144"/>
      <c r="OSV49" s="144"/>
      <c r="OSW49" s="144"/>
      <c r="OSX49" s="144"/>
      <c r="OSY49" s="144"/>
      <c r="OSZ49" s="144"/>
      <c r="OTA49" s="144"/>
      <c r="OTB49" s="144"/>
      <c r="OTC49" s="144"/>
      <c r="OTD49" s="144"/>
      <c r="OTE49" s="144"/>
      <c r="OTF49" s="144"/>
      <c r="OTG49" s="144"/>
      <c r="OTH49" s="144"/>
      <c r="OTI49" s="144"/>
      <c r="OTJ49" s="144"/>
      <c r="OTK49" s="144"/>
      <c r="OTL49" s="144"/>
      <c r="OTM49" s="144"/>
      <c r="OTN49" s="144"/>
      <c r="OTO49" s="144"/>
      <c r="OTP49" s="144"/>
      <c r="OTQ49" s="144"/>
      <c r="OTR49" s="144"/>
      <c r="OTS49" s="144"/>
      <c r="OTT49" s="144"/>
      <c r="OTU49" s="144"/>
      <c r="OTV49" s="144"/>
      <c r="OTW49" s="144"/>
      <c r="OTX49" s="144"/>
      <c r="OTY49" s="144"/>
      <c r="OTZ49" s="144"/>
      <c r="OUA49" s="144"/>
      <c r="OUB49" s="144"/>
      <c r="OUC49" s="144"/>
      <c r="OUD49" s="144"/>
      <c r="OUE49" s="144"/>
      <c r="OUF49" s="144"/>
      <c r="OUG49" s="144"/>
      <c r="OUH49" s="144"/>
      <c r="OUI49" s="144"/>
      <c r="OUJ49" s="144"/>
      <c r="OUK49" s="144"/>
      <c r="OUL49" s="144"/>
      <c r="OUM49" s="144"/>
      <c r="OUN49" s="144"/>
      <c r="OUO49" s="144"/>
      <c r="OUP49" s="144"/>
      <c r="OUQ49" s="144"/>
      <c r="OUR49" s="144"/>
      <c r="OUS49" s="144"/>
      <c r="OUT49" s="144"/>
      <c r="OUU49" s="144"/>
      <c r="OUV49" s="144"/>
      <c r="OUW49" s="144"/>
      <c r="OUX49" s="144"/>
      <c r="OUY49" s="144"/>
      <c r="OUZ49" s="144"/>
      <c r="OVA49" s="144"/>
      <c r="OVB49" s="144"/>
      <c r="OVC49" s="144"/>
      <c r="OVD49" s="144"/>
      <c r="OVE49" s="144"/>
      <c r="OVF49" s="144"/>
      <c r="OVG49" s="144"/>
      <c r="OVH49" s="144"/>
      <c r="OVI49" s="144"/>
      <c r="OVJ49" s="144"/>
      <c r="OVK49" s="144"/>
      <c r="OVL49" s="144"/>
      <c r="OVM49" s="144"/>
      <c r="OVN49" s="144"/>
      <c r="OVO49" s="144"/>
      <c r="OVP49" s="144"/>
      <c r="OVQ49" s="144"/>
      <c r="OVR49" s="144"/>
      <c r="OVS49" s="144"/>
      <c r="OVT49" s="144"/>
      <c r="OVU49" s="144"/>
      <c r="OVV49" s="144"/>
      <c r="OVW49" s="144"/>
      <c r="OVX49" s="144"/>
      <c r="OVY49" s="144"/>
      <c r="OVZ49" s="144"/>
      <c r="OWA49" s="144"/>
      <c r="OWB49" s="144"/>
      <c r="OWC49" s="144"/>
      <c r="OWD49" s="144"/>
      <c r="OWE49" s="144"/>
      <c r="OWF49" s="144"/>
      <c r="OWG49" s="144"/>
      <c r="OWH49" s="144"/>
      <c r="OWI49" s="144"/>
      <c r="OWJ49" s="144"/>
      <c r="OWK49" s="144"/>
      <c r="OWL49" s="144"/>
      <c r="OWM49" s="144"/>
      <c r="OWN49" s="144"/>
      <c r="OWO49" s="144"/>
      <c r="OWP49" s="144"/>
      <c r="OWQ49" s="144"/>
      <c r="OWR49" s="144"/>
      <c r="OWS49" s="144"/>
      <c r="OWT49" s="144"/>
      <c r="OWU49" s="144"/>
      <c r="OWV49" s="144"/>
      <c r="OWW49" s="144"/>
      <c r="OWX49" s="144"/>
      <c r="OWY49" s="144"/>
      <c r="OWZ49" s="144"/>
      <c r="OXA49" s="144"/>
      <c r="OXB49" s="144"/>
      <c r="OXC49" s="144"/>
      <c r="OXD49" s="144"/>
      <c r="OXE49" s="144"/>
      <c r="OXF49" s="144"/>
      <c r="OXG49" s="144"/>
      <c r="OXH49" s="144"/>
      <c r="OXI49" s="144"/>
      <c r="OXJ49" s="144"/>
      <c r="OXK49" s="144"/>
      <c r="OXL49" s="144"/>
      <c r="OXM49" s="144"/>
      <c r="OXN49" s="144"/>
      <c r="OXO49" s="144"/>
      <c r="OXP49" s="144"/>
      <c r="OXQ49" s="144"/>
      <c r="OXR49" s="144"/>
      <c r="OXS49" s="144"/>
      <c r="OXT49" s="144"/>
      <c r="OXU49" s="144"/>
      <c r="OXV49" s="144"/>
      <c r="OXW49" s="144"/>
      <c r="OXX49" s="144"/>
      <c r="OXY49" s="144"/>
      <c r="OXZ49" s="144"/>
      <c r="OYA49" s="144"/>
      <c r="OYB49" s="144"/>
      <c r="OYC49" s="144"/>
      <c r="OYD49" s="144"/>
      <c r="OYE49" s="144"/>
      <c r="OYF49" s="144"/>
      <c r="OYG49" s="144"/>
      <c r="OYH49" s="144"/>
      <c r="OYI49" s="144"/>
      <c r="OYJ49" s="144"/>
      <c r="OYK49" s="144"/>
      <c r="OYL49" s="144"/>
      <c r="OYM49" s="144"/>
      <c r="OYN49" s="144"/>
      <c r="OYO49" s="144"/>
      <c r="OYP49" s="144"/>
      <c r="OYQ49" s="144"/>
      <c r="OYR49" s="144"/>
      <c r="OYS49" s="144"/>
      <c r="OYT49" s="144"/>
      <c r="OYU49" s="144"/>
      <c r="OYV49" s="144"/>
      <c r="OYW49" s="144"/>
      <c r="OYX49" s="144"/>
      <c r="OYY49" s="144"/>
      <c r="OYZ49" s="144"/>
      <c r="OZA49" s="144"/>
      <c r="OZB49" s="144"/>
      <c r="OZC49" s="144"/>
      <c r="OZD49" s="144"/>
      <c r="OZE49" s="144"/>
      <c r="OZF49" s="144"/>
      <c r="OZG49" s="144"/>
      <c r="OZH49" s="144"/>
      <c r="OZI49" s="144"/>
      <c r="OZJ49" s="144"/>
      <c r="OZK49" s="144"/>
      <c r="OZL49" s="144"/>
      <c r="OZM49" s="144"/>
      <c r="OZN49" s="144"/>
      <c r="OZO49" s="144"/>
      <c r="OZP49" s="144"/>
      <c r="OZQ49" s="144"/>
      <c r="OZR49" s="144"/>
      <c r="OZS49" s="144"/>
      <c r="OZT49" s="144"/>
      <c r="OZU49" s="144"/>
      <c r="OZV49" s="144"/>
      <c r="OZW49" s="144"/>
      <c r="OZX49" s="144"/>
      <c r="OZY49" s="144"/>
      <c r="OZZ49" s="144"/>
      <c r="PAA49" s="144"/>
      <c r="PAB49" s="144"/>
      <c r="PAC49" s="144"/>
      <c r="PAD49" s="144"/>
      <c r="PAE49" s="144"/>
      <c r="PAF49" s="144"/>
      <c r="PAG49" s="144"/>
      <c r="PAH49" s="144"/>
      <c r="PAI49" s="144"/>
      <c r="PAJ49" s="144"/>
      <c r="PAK49" s="144"/>
      <c r="PAL49" s="144"/>
      <c r="PAM49" s="144"/>
      <c r="PAN49" s="144"/>
      <c r="PAO49" s="144"/>
      <c r="PAP49" s="144"/>
      <c r="PAQ49" s="144"/>
      <c r="PAR49" s="144"/>
      <c r="PAS49" s="144"/>
      <c r="PAT49" s="144"/>
      <c r="PAU49" s="144"/>
      <c r="PAV49" s="144"/>
      <c r="PAW49" s="144"/>
      <c r="PAX49" s="144"/>
      <c r="PAY49" s="144"/>
      <c r="PAZ49" s="144"/>
      <c r="PBA49" s="144"/>
      <c r="PBB49" s="144"/>
      <c r="PBC49" s="144"/>
      <c r="PBD49" s="144"/>
      <c r="PBE49" s="144"/>
      <c r="PBF49" s="144"/>
      <c r="PBG49" s="144"/>
      <c r="PBH49" s="144"/>
      <c r="PBI49" s="144"/>
      <c r="PBJ49" s="144"/>
      <c r="PBK49" s="144"/>
      <c r="PBL49" s="144"/>
      <c r="PBM49" s="144"/>
      <c r="PBN49" s="144"/>
      <c r="PBO49" s="144"/>
      <c r="PBP49" s="144"/>
      <c r="PBQ49" s="144"/>
      <c r="PBR49" s="144"/>
      <c r="PBS49" s="144"/>
      <c r="PBT49" s="144"/>
      <c r="PBU49" s="144"/>
      <c r="PBV49" s="144"/>
      <c r="PBW49" s="144"/>
      <c r="PBX49" s="144"/>
      <c r="PBY49" s="144"/>
      <c r="PBZ49" s="144"/>
      <c r="PCA49" s="144"/>
      <c r="PCB49" s="144"/>
      <c r="PCC49" s="144"/>
      <c r="PCD49" s="144"/>
      <c r="PCE49" s="144"/>
      <c r="PCF49" s="144"/>
      <c r="PCG49" s="144"/>
      <c r="PCH49" s="144"/>
      <c r="PCI49" s="144"/>
      <c r="PCJ49" s="144"/>
      <c r="PCK49" s="144"/>
      <c r="PCL49" s="144"/>
      <c r="PCM49" s="144"/>
      <c r="PCN49" s="144"/>
      <c r="PCO49" s="144"/>
      <c r="PCP49" s="144"/>
      <c r="PCQ49" s="144"/>
      <c r="PCR49" s="144"/>
      <c r="PCS49" s="144"/>
      <c r="PCT49" s="144"/>
      <c r="PCU49" s="144"/>
      <c r="PCV49" s="144"/>
      <c r="PCW49" s="144"/>
      <c r="PCX49" s="144"/>
      <c r="PCY49" s="144"/>
      <c r="PCZ49" s="144"/>
      <c r="PDA49" s="144"/>
      <c r="PDB49" s="144"/>
      <c r="PDC49" s="144"/>
      <c r="PDD49" s="144"/>
      <c r="PDE49" s="144"/>
      <c r="PDF49" s="144"/>
      <c r="PDG49" s="144"/>
      <c r="PDH49" s="144"/>
      <c r="PDI49" s="144"/>
      <c r="PDJ49" s="144"/>
      <c r="PDK49" s="144"/>
      <c r="PDL49" s="144"/>
      <c r="PDM49" s="144"/>
      <c r="PDN49" s="144"/>
      <c r="PDO49" s="144"/>
      <c r="PDP49" s="144"/>
      <c r="PDQ49" s="144"/>
      <c r="PDR49" s="144"/>
      <c r="PDS49" s="144"/>
      <c r="PDT49" s="144"/>
      <c r="PDU49" s="144"/>
      <c r="PDV49" s="144"/>
      <c r="PDW49" s="144"/>
      <c r="PDX49" s="144"/>
      <c r="PDY49" s="144"/>
      <c r="PDZ49" s="144"/>
      <c r="PEA49" s="144"/>
      <c r="PEB49" s="144"/>
      <c r="PEC49" s="144"/>
      <c r="PED49" s="144"/>
      <c r="PEE49" s="144"/>
      <c r="PEF49" s="144"/>
      <c r="PEG49" s="144"/>
      <c r="PEH49" s="144"/>
      <c r="PEI49" s="144"/>
      <c r="PEJ49" s="144"/>
      <c r="PEK49" s="144"/>
      <c r="PEL49" s="144"/>
      <c r="PEM49" s="144"/>
      <c r="PEN49" s="144"/>
      <c r="PEO49" s="144"/>
      <c r="PEP49" s="144"/>
      <c r="PEQ49" s="144"/>
      <c r="PER49" s="144"/>
      <c r="PES49" s="144"/>
      <c r="PET49" s="144"/>
      <c r="PEU49" s="144"/>
      <c r="PEV49" s="144"/>
      <c r="PEW49" s="144"/>
      <c r="PEX49" s="144"/>
      <c r="PEY49" s="144"/>
      <c r="PEZ49" s="144"/>
      <c r="PFA49" s="144"/>
      <c r="PFB49" s="144"/>
      <c r="PFC49" s="144"/>
      <c r="PFD49" s="144"/>
      <c r="PFE49" s="144"/>
      <c r="PFF49" s="144"/>
      <c r="PFG49" s="144"/>
      <c r="PFH49" s="144"/>
      <c r="PFI49" s="144"/>
      <c r="PFJ49" s="144"/>
      <c r="PFK49" s="144"/>
      <c r="PFL49" s="144"/>
      <c r="PFM49" s="144"/>
      <c r="PFN49" s="144"/>
      <c r="PFO49" s="144"/>
      <c r="PFP49" s="144"/>
      <c r="PFQ49" s="144"/>
      <c r="PFR49" s="144"/>
      <c r="PFS49" s="144"/>
      <c r="PFT49" s="144"/>
      <c r="PFU49" s="144"/>
      <c r="PFV49" s="144"/>
      <c r="PFW49" s="144"/>
      <c r="PFX49" s="144"/>
      <c r="PFY49" s="144"/>
      <c r="PFZ49" s="144"/>
      <c r="PGA49" s="144"/>
      <c r="PGB49" s="144"/>
      <c r="PGC49" s="144"/>
      <c r="PGD49" s="144"/>
      <c r="PGE49" s="144"/>
      <c r="PGF49" s="144"/>
      <c r="PGG49" s="144"/>
      <c r="PGH49" s="144"/>
      <c r="PGI49" s="144"/>
      <c r="PGJ49" s="144"/>
      <c r="PGK49" s="144"/>
      <c r="PGL49" s="144"/>
      <c r="PGM49" s="144"/>
      <c r="PGN49" s="144"/>
      <c r="PGO49" s="144"/>
      <c r="PGP49" s="144"/>
      <c r="PGQ49" s="144"/>
      <c r="PGR49" s="144"/>
      <c r="PGS49" s="144"/>
      <c r="PGT49" s="144"/>
      <c r="PGU49" s="144"/>
      <c r="PGV49" s="144"/>
      <c r="PGW49" s="144"/>
      <c r="PGX49" s="144"/>
      <c r="PGY49" s="144"/>
      <c r="PGZ49" s="144"/>
      <c r="PHA49" s="144"/>
      <c r="PHB49" s="144"/>
      <c r="PHC49" s="144"/>
      <c r="PHD49" s="144"/>
      <c r="PHE49" s="144"/>
      <c r="PHF49" s="144"/>
      <c r="PHG49" s="144"/>
      <c r="PHH49" s="144"/>
      <c r="PHI49" s="144"/>
      <c r="PHJ49" s="144"/>
      <c r="PHK49" s="144"/>
      <c r="PHL49" s="144"/>
      <c r="PHM49" s="144"/>
      <c r="PHN49" s="144"/>
      <c r="PHO49" s="144"/>
      <c r="PHP49" s="144"/>
      <c r="PHQ49" s="144"/>
      <c r="PHR49" s="144"/>
      <c r="PHS49" s="144"/>
      <c r="PHT49" s="144"/>
      <c r="PHU49" s="144"/>
      <c r="PHV49" s="144"/>
      <c r="PHW49" s="144"/>
      <c r="PHX49" s="144"/>
      <c r="PHY49" s="144"/>
      <c r="PHZ49" s="144"/>
      <c r="PIA49" s="144"/>
      <c r="PIB49" s="144"/>
      <c r="PIC49" s="144"/>
      <c r="PID49" s="144"/>
      <c r="PIE49" s="144"/>
      <c r="PIF49" s="144"/>
      <c r="PIG49" s="144"/>
      <c r="PIH49" s="144"/>
      <c r="PII49" s="144"/>
      <c r="PIJ49" s="144"/>
      <c r="PIK49" s="144"/>
      <c r="PIL49" s="144"/>
      <c r="PIM49" s="144"/>
      <c r="PIN49" s="144"/>
      <c r="PIO49" s="144"/>
      <c r="PIP49" s="144"/>
      <c r="PIQ49" s="144"/>
      <c r="PIR49" s="144"/>
      <c r="PIS49" s="144"/>
      <c r="PIT49" s="144"/>
      <c r="PIU49" s="144"/>
      <c r="PIV49" s="144"/>
      <c r="PIW49" s="144"/>
      <c r="PIX49" s="144"/>
      <c r="PIY49" s="144"/>
      <c r="PIZ49" s="144"/>
      <c r="PJA49" s="144"/>
      <c r="PJB49" s="144"/>
      <c r="PJC49" s="144"/>
      <c r="PJD49" s="144"/>
      <c r="PJE49" s="144"/>
      <c r="PJF49" s="144"/>
      <c r="PJG49" s="144"/>
      <c r="PJH49" s="144"/>
      <c r="PJI49" s="144"/>
      <c r="PJJ49" s="144"/>
      <c r="PJK49" s="144"/>
      <c r="PJL49" s="144"/>
      <c r="PJM49" s="144"/>
      <c r="PJN49" s="144"/>
      <c r="PJO49" s="144"/>
      <c r="PJP49" s="144"/>
      <c r="PJQ49" s="144"/>
      <c r="PJR49" s="144"/>
      <c r="PJS49" s="144"/>
      <c r="PJT49" s="144"/>
      <c r="PJU49" s="144"/>
      <c r="PJV49" s="144"/>
      <c r="PJW49" s="144"/>
      <c r="PJX49" s="144"/>
      <c r="PJY49" s="144"/>
      <c r="PJZ49" s="144"/>
      <c r="PKA49" s="144"/>
      <c r="PKB49" s="144"/>
      <c r="PKC49" s="144"/>
      <c r="PKD49" s="144"/>
      <c r="PKE49" s="144"/>
      <c r="PKF49" s="144"/>
      <c r="PKG49" s="144"/>
      <c r="PKH49" s="144"/>
      <c r="PKI49" s="144"/>
      <c r="PKJ49" s="144"/>
      <c r="PKK49" s="144"/>
      <c r="PKL49" s="144"/>
      <c r="PKM49" s="144"/>
      <c r="PKN49" s="144"/>
      <c r="PKO49" s="144"/>
      <c r="PKP49" s="144"/>
      <c r="PKQ49" s="144"/>
      <c r="PKR49" s="144"/>
      <c r="PKS49" s="144"/>
      <c r="PKT49" s="144"/>
      <c r="PKU49" s="144"/>
      <c r="PKV49" s="144"/>
      <c r="PKW49" s="144"/>
      <c r="PKX49" s="144"/>
      <c r="PKY49" s="144"/>
      <c r="PKZ49" s="144"/>
      <c r="PLA49" s="144"/>
      <c r="PLB49" s="144"/>
      <c r="PLC49" s="144"/>
      <c r="PLD49" s="144"/>
      <c r="PLE49" s="144"/>
      <c r="PLF49" s="144"/>
      <c r="PLG49" s="144"/>
      <c r="PLH49" s="144"/>
      <c r="PLI49" s="144"/>
      <c r="PLJ49" s="144"/>
      <c r="PLK49" s="144"/>
      <c r="PLL49" s="144"/>
      <c r="PLM49" s="144"/>
      <c r="PLN49" s="144"/>
      <c r="PLO49" s="144"/>
      <c r="PLP49" s="144"/>
      <c r="PLQ49" s="144"/>
      <c r="PLR49" s="144"/>
      <c r="PLS49" s="144"/>
      <c r="PLT49" s="144"/>
      <c r="PLU49" s="144"/>
      <c r="PLV49" s="144"/>
      <c r="PLW49" s="144"/>
      <c r="PLX49" s="144"/>
      <c r="PLY49" s="144"/>
      <c r="PLZ49" s="144"/>
      <c r="PMA49" s="144"/>
      <c r="PMB49" s="144"/>
      <c r="PMC49" s="144"/>
      <c r="PMD49" s="144"/>
      <c r="PME49" s="144"/>
      <c r="PMF49" s="144"/>
      <c r="PMG49" s="144"/>
      <c r="PMH49" s="144"/>
      <c r="PMI49" s="144"/>
      <c r="PMJ49" s="144"/>
      <c r="PMK49" s="144"/>
      <c r="PML49" s="144"/>
      <c r="PMM49" s="144"/>
      <c r="PMN49" s="144"/>
      <c r="PMO49" s="144"/>
      <c r="PMP49" s="144"/>
      <c r="PMQ49" s="144"/>
      <c r="PMR49" s="144"/>
      <c r="PMS49" s="144"/>
      <c r="PMT49" s="144"/>
      <c r="PMU49" s="144"/>
      <c r="PMV49" s="144"/>
      <c r="PMW49" s="144"/>
      <c r="PMX49" s="144"/>
      <c r="PMY49" s="144"/>
      <c r="PMZ49" s="144"/>
      <c r="PNA49" s="144"/>
      <c r="PNB49" s="144"/>
      <c r="PNC49" s="144"/>
      <c r="PND49" s="144"/>
      <c r="PNE49" s="144"/>
      <c r="PNF49" s="144"/>
      <c r="PNG49" s="144"/>
      <c r="PNH49" s="144"/>
      <c r="PNI49" s="144"/>
      <c r="PNJ49" s="144"/>
      <c r="PNK49" s="144"/>
      <c r="PNL49" s="144"/>
      <c r="PNM49" s="144"/>
      <c r="PNN49" s="144"/>
      <c r="PNO49" s="144"/>
      <c r="PNP49" s="144"/>
      <c r="PNQ49" s="144"/>
      <c r="PNR49" s="144"/>
      <c r="PNS49" s="144"/>
      <c r="PNT49" s="144"/>
      <c r="PNU49" s="144"/>
      <c r="PNV49" s="144"/>
      <c r="PNW49" s="144"/>
      <c r="PNX49" s="144"/>
      <c r="PNY49" s="144"/>
      <c r="PNZ49" s="144"/>
      <c r="POA49" s="144"/>
      <c r="POB49" s="144"/>
      <c r="POC49" s="144"/>
      <c r="POD49" s="144"/>
      <c r="POE49" s="144"/>
      <c r="POF49" s="144"/>
      <c r="POG49" s="144"/>
      <c r="POH49" s="144"/>
      <c r="POI49" s="144"/>
      <c r="POJ49" s="144"/>
      <c r="POK49" s="144"/>
      <c r="POL49" s="144"/>
      <c r="POM49" s="144"/>
      <c r="PON49" s="144"/>
      <c r="POO49" s="144"/>
      <c r="POP49" s="144"/>
      <c r="POQ49" s="144"/>
      <c r="POR49" s="144"/>
      <c r="POS49" s="144"/>
      <c r="POT49" s="144"/>
      <c r="POU49" s="144"/>
      <c r="POV49" s="144"/>
      <c r="POW49" s="144"/>
      <c r="POX49" s="144"/>
      <c r="POY49" s="144"/>
      <c r="POZ49" s="144"/>
      <c r="PPA49" s="144"/>
      <c r="PPB49" s="144"/>
      <c r="PPC49" s="144"/>
      <c r="PPD49" s="144"/>
      <c r="PPE49" s="144"/>
      <c r="PPF49" s="144"/>
      <c r="PPG49" s="144"/>
      <c r="PPH49" s="144"/>
      <c r="PPI49" s="144"/>
      <c r="PPJ49" s="144"/>
      <c r="PPK49" s="144"/>
      <c r="PPL49" s="144"/>
      <c r="PPM49" s="144"/>
      <c r="PPN49" s="144"/>
      <c r="PPO49" s="144"/>
      <c r="PPP49" s="144"/>
      <c r="PPQ49" s="144"/>
      <c r="PPR49" s="144"/>
      <c r="PPS49" s="144"/>
      <c r="PPT49" s="144"/>
      <c r="PPU49" s="144"/>
      <c r="PPV49" s="144"/>
      <c r="PPW49" s="144"/>
      <c r="PPX49" s="144"/>
      <c r="PPY49" s="144"/>
      <c r="PPZ49" s="144"/>
      <c r="PQA49" s="144"/>
      <c r="PQB49" s="144"/>
      <c r="PQC49" s="144"/>
      <c r="PQD49" s="144"/>
      <c r="PQE49" s="144"/>
      <c r="PQF49" s="144"/>
      <c r="PQG49" s="144"/>
      <c r="PQH49" s="144"/>
      <c r="PQI49" s="144"/>
      <c r="PQJ49" s="144"/>
      <c r="PQK49" s="144"/>
      <c r="PQL49" s="144"/>
      <c r="PQM49" s="144"/>
      <c r="PQN49" s="144"/>
      <c r="PQO49" s="144"/>
      <c r="PQP49" s="144"/>
      <c r="PQQ49" s="144"/>
      <c r="PQR49" s="144"/>
      <c r="PQS49" s="144"/>
      <c r="PQT49" s="144"/>
      <c r="PQU49" s="144"/>
      <c r="PQV49" s="144"/>
      <c r="PQW49" s="144"/>
      <c r="PQX49" s="144"/>
      <c r="PQY49" s="144"/>
      <c r="PQZ49" s="144"/>
      <c r="PRA49" s="144"/>
      <c r="PRB49" s="144"/>
      <c r="PRC49" s="144"/>
      <c r="PRD49" s="144"/>
      <c r="PRE49" s="144"/>
      <c r="PRF49" s="144"/>
      <c r="PRG49" s="144"/>
      <c r="PRH49" s="144"/>
      <c r="PRI49" s="144"/>
      <c r="PRJ49" s="144"/>
      <c r="PRK49" s="144"/>
      <c r="PRL49" s="144"/>
      <c r="PRM49" s="144"/>
      <c r="PRN49" s="144"/>
      <c r="PRO49" s="144"/>
      <c r="PRP49" s="144"/>
      <c r="PRQ49" s="144"/>
      <c r="PRR49" s="144"/>
      <c r="PRS49" s="144"/>
      <c r="PRT49" s="144"/>
      <c r="PRU49" s="144"/>
      <c r="PRV49" s="144"/>
      <c r="PRW49" s="144"/>
      <c r="PRX49" s="144"/>
      <c r="PRY49" s="144"/>
      <c r="PRZ49" s="144"/>
      <c r="PSA49" s="144"/>
      <c r="PSB49" s="144"/>
      <c r="PSC49" s="144"/>
      <c r="PSD49" s="144"/>
      <c r="PSE49" s="144"/>
      <c r="PSF49" s="144"/>
      <c r="PSG49" s="144"/>
      <c r="PSH49" s="144"/>
      <c r="PSI49" s="144"/>
      <c r="PSJ49" s="144"/>
      <c r="PSK49" s="144"/>
      <c r="PSL49" s="144"/>
      <c r="PSM49" s="144"/>
      <c r="PSN49" s="144"/>
      <c r="PSO49" s="144"/>
      <c r="PSP49" s="144"/>
      <c r="PSQ49" s="144"/>
      <c r="PSR49" s="144"/>
      <c r="PSS49" s="144"/>
      <c r="PST49" s="144"/>
      <c r="PSU49" s="144"/>
      <c r="PSV49" s="144"/>
      <c r="PSW49" s="144"/>
      <c r="PSX49" s="144"/>
      <c r="PSY49" s="144"/>
      <c r="PSZ49" s="144"/>
      <c r="PTA49" s="144"/>
      <c r="PTB49" s="144"/>
      <c r="PTC49" s="144"/>
      <c r="PTD49" s="144"/>
      <c r="PTE49" s="144"/>
      <c r="PTF49" s="144"/>
      <c r="PTG49" s="144"/>
      <c r="PTH49" s="144"/>
      <c r="PTI49" s="144"/>
      <c r="PTJ49" s="144"/>
      <c r="PTK49" s="144"/>
      <c r="PTL49" s="144"/>
      <c r="PTM49" s="144"/>
      <c r="PTN49" s="144"/>
      <c r="PTO49" s="144"/>
      <c r="PTP49" s="144"/>
      <c r="PTQ49" s="144"/>
      <c r="PTR49" s="144"/>
      <c r="PTS49" s="144"/>
      <c r="PTT49" s="144"/>
      <c r="PTU49" s="144"/>
      <c r="PTV49" s="144"/>
      <c r="PTW49" s="144"/>
      <c r="PTX49" s="144"/>
      <c r="PTY49" s="144"/>
      <c r="PTZ49" s="144"/>
      <c r="PUA49" s="144"/>
      <c r="PUB49" s="144"/>
      <c r="PUC49" s="144"/>
      <c r="PUD49" s="144"/>
      <c r="PUE49" s="144"/>
      <c r="PUF49" s="144"/>
      <c r="PUG49" s="144"/>
      <c r="PUH49" s="144"/>
      <c r="PUI49" s="144"/>
      <c r="PUJ49" s="144"/>
      <c r="PUK49" s="144"/>
      <c r="PUL49" s="144"/>
      <c r="PUM49" s="144"/>
      <c r="PUN49" s="144"/>
      <c r="PUO49" s="144"/>
      <c r="PUP49" s="144"/>
      <c r="PUQ49" s="144"/>
      <c r="PUR49" s="144"/>
      <c r="PUS49" s="144"/>
      <c r="PUT49" s="144"/>
      <c r="PUU49" s="144"/>
      <c r="PUV49" s="144"/>
      <c r="PUW49" s="144"/>
      <c r="PUX49" s="144"/>
      <c r="PUY49" s="144"/>
      <c r="PUZ49" s="144"/>
      <c r="PVA49" s="144"/>
      <c r="PVB49" s="144"/>
      <c r="PVC49" s="144"/>
      <c r="PVD49" s="144"/>
      <c r="PVE49" s="144"/>
      <c r="PVF49" s="144"/>
      <c r="PVG49" s="144"/>
      <c r="PVH49" s="144"/>
      <c r="PVI49" s="144"/>
      <c r="PVJ49" s="144"/>
      <c r="PVK49" s="144"/>
      <c r="PVL49" s="144"/>
      <c r="PVM49" s="144"/>
      <c r="PVN49" s="144"/>
      <c r="PVO49" s="144"/>
      <c r="PVP49" s="144"/>
      <c r="PVQ49" s="144"/>
      <c r="PVR49" s="144"/>
      <c r="PVS49" s="144"/>
      <c r="PVT49" s="144"/>
      <c r="PVU49" s="144"/>
      <c r="PVV49" s="144"/>
      <c r="PVW49" s="144"/>
      <c r="PVX49" s="144"/>
      <c r="PVY49" s="144"/>
      <c r="PVZ49" s="144"/>
      <c r="PWA49" s="144"/>
      <c r="PWB49" s="144"/>
      <c r="PWC49" s="144"/>
      <c r="PWD49" s="144"/>
      <c r="PWE49" s="144"/>
      <c r="PWF49" s="144"/>
      <c r="PWG49" s="144"/>
      <c r="PWH49" s="144"/>
      <c r="PWI49" s="144"/>
      <c r="PWJ49" s="144"/>
      <c r="PWK49" s="144"/>
      <c r="PWL49" s="144"/>
      <c r="PWM49" s="144"/>
      <c r="PWN49" s="144"/>
      <c r="PWO49" s="144"/>
      <c r="PWP49" s="144"/>
      <c r="PWQ49" s="144"/>
      <c r="PWR49" s="144"/>
      <c r="PWS49" s="144"/>
      <c r="PWT49" s="144"/>
      <c r="PWU49" s="144"/>
      <c r="PWV49" s="144"/>
      <c r="PWW49" s="144"/>
      <c r="PWX49" s="144"/>
      <c r="PWY49" s="144"/>
      <c r="PWZ49" s="144"/>
      <c r="PXA49" s="144"/>
      <c r="PXB49" s="144"/>
      <c r="PXC49" s="144"/>
      <c r="PXD49" s="144"/>
      <c r="PXE49" s="144"/>
      <c r="PXF49" s="144"/>
      <c r="PXG49" s="144"/>
      <c r="PXH49" s="144"/>
      <c r="PXI49" s="144"/>
      <c r="PXJ49" s="144"/>
      <c r="PXK49" s="144"/>
      <c r="PXL49" s="144"/>
      <c r="PXM49" s="144"/>
      <c r="PXN49" s="144"/>
      <c r="PXO49" s="144"/>
      <c r="PXP49" s="144"/>
      <c r="PXQ49" s="144"/>
      <c r="PXR49" s="144"/>
      <c r="PXS49" s="144"/>
      <c r="PXT49" s="144"/>
      <c r="PXU49" s="144"/>
      <c r="PXV49" s="144"/>
      <c r="PXW49" s="144"/>
      <c r="PXX49" s="144"/>
      <c r="PXY49" s="144"/>
      <c r="PXZ49" s="144"/>
      <c r="PYA49" s="144"/>
      <c r="PYB49" s="144"/>
      <c r="PYC49" s="144"/>
      <c r="PYD49" s="144"/>
      <c r="PYE49" s="144"/>
      <c r="PYF49" s="144"/>
      <c r="PYG49" s="144"/>
      <c r="PYH49" s="144"/>
      <c r="PYI49" s="144"/>
      <c r="PYJ49" s="144"/>
      <c r="PYK49" s="144"/>
      <c r="PYL49" s="144"/>
      <c r="PYM49" s="144"/>
      <c r="PYN49" s="144"/>
      <c r="PYO49" s="144"/>
      <c r="PYP49" s="144"/>
      <c r="PYQ49" s="144"/>
      <c r="PYR49" s="144"/>
      <c r="PYS49" s="144"/>
      <c r="PYT49" s="144"/>
      <c r="PYU49" s="144"/>
      <c r="PYV49" s="144"/>
      <c r="PYW49" s="144"/>
      <c r="PYX49" s="144"/>
      <c r="PYY49" s="144"/>
      <c r="PYZ49" s="144"/>
      <c r="PZA49" s="144"/>
      <c r="PZB49" s="144"/>
      <c r="PZC49" s="144"/>
      <c r="PZD49" s="144"/>
      <c r="PZE49" s="144"/>
      <c r="PZF49" s="144"/>
      <c r="PZG49" s="144"/>
      <c r="PZH49" s="144"/>
      <c r="PZI49" s="144"/>
      <c r="PZJ49" s="144"/>
      <c r="PZK49" s="144"/>
      <c r="PZL49" s="144"/>
      <c r="PZM49" s="144"/>
      <c r="PZN49" s="144"/>
      <c r="PZO49" s="144"/>
      <c r="PZP49" s="144"/>
      <c r="PZQ49" s="144"/>
      <c r="PZR49" s="144"/>
      <c r="PZS49" s="144"/>
      <c r="PZT49" s="144"/>
      <c r="PZU49" s="144"/>
      <c r="PZV49" s="144"/>
      <c r="PZW49" s="144"/>
      <c r="PZX49" s="144"/>
      <c r="PZY49" s="144"/>
      <c r="PZZ49" s="144"/>
      <c r="QAA49" s="144"/>
      <c r="QAB49" s="144"/>
      <c r="QAC49" s="144"/>
      <c r="QAD49" s="144"/>
      <c r="QAE49" s="144"/>
      <c r="QAF49" s="144"/>
      <c r="QAG49" s="144"/>
      <c r="QAH49" s="144"/>
      <c r="QAI49" s="144"/>
      <c r="QAJ49" s="144"/>
      <c r="QAK49" s="144"/>
      <c r="QAL49" s="144"/>
      <c r="QAM49" s="144"/>
      <c r="QAN49" s="144"/>
      <c r="QAO49" s="144"/>
      <c r="QAP49" s="144"/>
      <c r="QAQ49" s="144"/>
      <c r="QAR49" s="144"/>
      <c r="QAS49" s="144"/>
      <c r="QAT49" s="144"/>
      <c r="QAU49" s="144"/>
      <c r="QAV49" s="144"/>
      <c r="QAW49" s="144"/>
      <c r="QAX49" s="144"/>
      <c r="QAY49" s="144"/>
      <c r="QAZ49" s="144"/>
      <c r="QBA49" s="144"/>
      <c r="QBB49" s="144"/>
      <c r="QBC49" s="144"/>
      <c r="QBD49" s="144"/>
      <c r="QBE49" s="144"/>
      <c r="QBF49" s="144"/>
      <c r="QBG49" s="144"/>
      <c r="QBH49" s="144"/>
      <c r="QBI49" s="144"/>
      <c r="QBJ49" s="144"/>
      <c r="QBK49" s="144"/>
      <c r="QBL49" s="144"/>
      <c r="QBM49" s="144"/>
      <c r="QBN49" s="144"/>
      <c r="QBO49" s="144"/>
      <c r="QBP49" s="144"/>
      <c r="QBQ49" s="144"/>
      <c r="QBR49" s="144"/>
      <c r="QBS49" s="144"/>
      <c r="QBT49" s="144"/>
      <c r="QBU49" s="144"/>
      <c r="QBV49" s="144"/>
      <c r="QBW49" s="144"/>
      <c r="QBX49" s="144"/>
      <c r="QBY49" s="144"/>
      <c r="QBZ49" s="144"/>
      <c r="QCA49" s="144"/>
      <c r="QCB49" s="144"/>
      <c r="QCC49" s="144"/>
      <c r="QCD49" s="144"/>
      <c r="QCE49" s="144"/>
      <c r="QCF49" s="144"/>
      <c r="QCG49" s="144"/>
      <c r="QCH49" s="144"/>
      <c r="QCI49" s="144"/>
      <c r="QCJ49" s="144"/>
      <c r="QCK49" s="144"/>
      <c r="QCL49" s="144"/>
      <c r="QCM49" s="144"/>
      <c r="QCN49" s="144"/>
      <c r="QCO49" s="144"/>
      <c r="QCP49" s="144"/>
      <c r="QCQ49" s="144"/>
      <c r="QCR49" s="144"/>
      <c r="QCS49" s="144"/>
      <c r="QCT49" s="144"/>
      <c r="QCU49" s="144"/>
      <c r="QCV49" s="144"/>
      <c r="QCW49" s="144"/>
      <c r="QCX49" s="144"/>
      <c r="QCY49" s="144"/>
      <c r="QCZ49" s="144"/>
      <c r="QDA49" s="144"/>
      <c r="QDB49" s="144"/>
      <c r="QDC49" s="144"/>
      <c r="QDD49" s="144"/>
      <c r="QDE49" s="144"/>
      <c r="QDF49" s="144"/>
      <c r="QDG49" s="144"/>
      <c r="QDH49" s="144"/>
      <c r="QDI49" s="144"/>
      <c r="QDJ49" s="144"/>
      <c r="QDK49" s="144"/>
      <c r="QDL49" s="144"/>
      <c r="QDM49" s="144"/>
      <c r="QDN49" s="144"/>
      <c r="QDO49" s="144"/>
      <c r="QDP49" s="144"/>
      <c r="QDQ49" s="144"/>
      <c r="QDR49" s="144"/>
      <c r="QDS49" s="144"/>
      <c r="QDT49" s="144"/>
      <c r="QDU49" s="144"/>
      <c r="QDV49" s="144"/>
      <c r="QDW49" s="144"/>
      <c r="QDX49" s="144"/>
      <c r="QDY49" s="144"/>
      <c r="QDZ49" s="144"/>
      <c r="QEA49" s="144"/>
      <c r="QEB49" s="144"/>
      <c r="QEC49" s="144"/>
      <c r="QED49" s="144"/>
      <c r="QEE49" s="144"/>
      <c r="QEF49" s="144"/>
      <c r="QEG49" s="144"/>
      <c r="QEH49" s="144"/>
      <c r="QEI49" s="144"/>
      <c r="QEJ49" s="144"/>
      <c r="QEK49" s="144"/>
      <c r="QEL49" s="144"/>
      <c r="QEM49" s="144"/>
      <c r="QEN49" s="144"/>
      <c r="QEO49" s="144"/>
      <c r="QEP49" s="144"/>
      <c r="QEQ49" s="144"/>
      <c r="QER49" s="144"/>
      <c r="QES49" s="144"/>
      <c r="QET49" s="144"/>
      <c r="QEU49" s="144"/>
      <c r="QEV49" s="144"/>
      <c r="QEW49" s="144"/>
      <c r="QEX49" s="144"/>
      <c r="QEY49" s="144"/>
      <c r="QEZ49" s="144"/>
      <c r="QFA49" s="144"/>
      <c r="QFB49" s="144"/>
      <c r="QFC49" s="144"/>
      <c r="QFD49" s="144"/>
      <c r="QFE49" s="144"/>
      <c r="QFF49" s="144"/>
      <c r="QFG49" s="144"/>
      <c r="QFH49" s="144"/>
      <c r="QFI49" s="144"/>
      <c r="QFJ49" s="144"/>
      <c r="QFK49" s="144"/>
      <c r="QFL49" s="144"/>
      <c r="QFM49" s="144"/>
      <c r="QFN49" s="144"/>
      <c r="QFO49" s="144"/>
      <c r="QFP49" s="144"/>
      <c r="QFQ49" s="144"/>
      <c r="QFR49" s="144"/>
      <c r="QFS49" s="144"/>
      <c r="QFT49" s="144"/>
      <c r="QFU49" s="144"/>
      <c r="QFV49" s="144"/>
      <c r="QFW49" s="144"/>
      <c r="QFX49" s="144"/>
      <c r="QFY49" s="144"/>
      <c r="QFZ49" s="144"/>
      <c r="QGA49" s="144"/>
      <c r="QGB49" s="144"/>
      <c r="QGC49" s="144"/>
      <c r="QGD49" s="144"/>
      <c r="QGE49" s="144"/>
      <c r="QGF49" s="144"/>
      <c r="QGG49" s="144"/>
      <c r="QGH49" s="144"/>
      <c r="QGI49" s="144"/>
      <c r="QGJ49" s="144"/>
      <c r="QGK49" s="144"/>
      <c r="QGL49" s="144"/>
      <c r="QGM49" s="144"/>
      <c r="QGN49" s="144"/>
      <c r="QGO49" s="144"/>
      <c r="QGP49" s="144"/>
      <c r="QGQ49" s="144"/>
      <c r="QGR49" s="144"/>
      <c r="QGS49" s="144"/>
      <c r="QGT49" s="144"/>
      <c r="QGU49" s="144"/>
      <c r="QGV49" s="144"/>
      <c r="QGW49" s="144"/>
      <c r="QGX49" s="144"/>
      <c r="QGY49" s="144"/>
      <c r="QGZ49" s="144"/>
      <c r="QHA49" s="144"/>
      <c r="QHB49" s="144"/>
      <c r="QHC49" s="144"/>
      <c r="QHD49" s="144"/>
      <c r="QHE49" s="144"/>
      <c r="QHF49" s="144"/>
      <c r="QHG49" s="144"/>
      <c r="QHH49" s="144"/>
      <c r="QHI49" s="144"/>
      <c r="QHJ49" s="144"/>
      <c r="QHK49" s="144"/>
      <c r="QHL49" s="144"/>
      <c r="QHM49" s="144"/>
      <c r="QHN49" s="144"/>
      <c r="QHO49" s="144"/>
      <c r="QHP49" s="144"/>
      <c r="QHQ49" s="144"/>
      <c r="QHR49" s="144"/>
      <c r="QHS49" s="144"/>
      <c r="QHT49" s="144"/>
      <c r="QHU49" s="144"/>
      <c r="QHV49" s="144"/>
      <c r="QHW49" s="144"/>
      <c r="QHX49" s="144"/>
      <c r="QHY49" s="144"/>
      <c r="QHZ49" s="144"/>
      <c r="QIA49" s="144"/>
      <c r="QIB49" s="144"/>
      <c r="QIC49" s="144"/>
      <c r="QID49" s="144"/>
      <c r="QIE49" s="144"/>
      <c r="QIF49" s="144"/>
      <c r="QIG49" s="144"/>
      <c r="QIH49" s="144"/>
      <c r="QII49" s="144"/>
      <c r="QIJ49" s="144"/>
      <c r="QIK49" s="144"/>
      <c r="QIL49" s="144"/>
      <c r="QIM49" s="144"/>
      <c r="QIN49" s="144"/>
      <c r="QIO49" s="144"/>
      <c r="QIP49" s="144"/>
      <c r="QIQ49" s="144"/>
      <c r="QIR49" s="144"/>
      <c r="QIS49" s="144"/>
      <c r="QIT49" s="144"/>
      <c r="QIU49" s="144"/>
      <c r="QIV49" s="144"/>
      <c r="QIW49" s="144"/>
      <c r="QIX49" s="144"/>
      <c r="QIY49" s="144"/>
      <c r="QIZ49" s="144"/>
      <c r="QJA49" s="144"/>
      <c r="QJB49" s="144"/>
      <c r="QJC49" s="144"/>
      <c r="QJD49" s="144"/>
      <c r="QJE49" s="144"/>
      <c r="QJF49" s="144"/>
      <c r="QJG49" s="144"/>
      <c r="QJH49" s="144"/>
      <c r="QJI49" s="144"/>
      <c r="QJJ49" s="144"/>
      <c r="QJK49" s="144"/>
      <c r="QJL49" s="144"/>
      <c r="QJM49" s="144"/>
      <c r="QJN49" s="144"/>
      <c r="QJO49" s="144"/>
      <c r="QJP49" s="144"/>
      <c r="QJQ49" s="144"/>
      <c r="QJR49" s="144"/>
      <c r="QJS49" s="144"/>
      <c r="QJT49" s="144"/>
      <c r="QJU49" s="144"/>
      <c r="QJV49" s="144"/>
      <c r="QJW49" s="144"/>
      <c r="QJX49" s="144"/>
      <c r="QJY49" s="144"/>
      <c r="QJZ49" s="144"/>
      <c r="QKA49" s="144"/>
      <c r="QKB49" s="144"/>
      <c r="QKC49" s="144"/>
      <c r="QKD49" s="144"/>
      <c r="QKE49" s="144"/>
      <c r="QKF49" s="144"/>
      <c r="QKG49" s="144"/>
      <c r="QKH49" s="144"/>
      <c r="QKI49" s="144"/>
      <c r="QKJ49" s="144"/>
      <c r="QKK49" s="144"/>
      <c r="QKL49" s="144"/>
      <c r="QKM49" s="144"/>
      <c r="QKN49" s="144"/>
      <c r="QKO49" s="144"/>
      <c r="QKP49" s="144"/>
      <c r="QKQ49" s="144"/>
      <c r="QKR49" s="144"/>
      <c r="QKS49" s="144"/>
      <c r="QKT49" s="144"/>
      <c r="QKU49" s="144"/>
      <c r="QKV49" s="144"/>
      <c r="QKW49" s="144"/>
      <c r="QKX49" s="144"/>
      <c r="QKY49" s="144"/>
      <c r="QKZ49" s="144"/>
      <c r="QLA49" s="144"/>
      <c r="QLB49" s="144"/>
      <c r="QLC49" s="144"/>
      <c r="QLD49" s="144"/>
      <c r="QLE49" s="144"/>
      <c r="QLF49" s="144"/>
      <c r="QLG49" s="144"/>
      <c r="QLH49" s="144"/>
      <c r="QLI49" s="144"/>
      <c r="QLJ49" s="144"/>
      <c r="QLK49" s="144"/>
      <c r="QLL49" s="144"/>
      <c r="QLM49" s="144"/>
      <c r="QLN49" s="144"/>
      <c r="QLO49" s="144"/>
      <c r="QLP49" s="144"/>
      <c r="QLQ49" s="144"/>
      <c r="QLR49" s="144"/>
      <c r="QLS49" s="144"/>
      <c r="QLT49" s="144"/>
      <c r="QLU49" s="144"/>
      <c r="QLV49" s="144"/>
      <c r="QLW49" s="144"/>
      <c r="QLX49" s="144"/>
      <c r="QLY49" s="144"/>
      <c r="QLZ49" s="144"/>
      <c r="QMA49" s="144"/>
      <c r="QMB49" s="144"/>
      <c r="QMC49" s="144"/>
      <c r="QMD49" s="144"/>
      <c r="QME49" s="144"/>
      <c r="QMF49" s="144"/>
      <c r="QMG49" s="144"/>
      <c r="QMH49" s="144"/>
      <c r="QMI49" s="144"/>
      <c r="QMJ49" s="144"/>
      <c r="QMK49" s="144"/>
      <c r="QML49" s="144"/>
      <c r="QMM49" s="144"/>
      <c r="QMN49" s="144"/>
      <c r="QMO49" s="144"/>
      <c r="QMP49" s="144"/>
      <c r="QMQ49" s="144"/>
      <c r="QMR49" s="144"/>
      <c r="QMS49" s="144"/>
      <c r="QMT49" s="144"/>
      <c r="QMU49" s="144"/>
      <c r="QMV49" s="144"/>
      <c r="QMW49" s="144"/>
      <c r="QMX49" s="144"/>
      <c r="QMY49" s="144"/>
      <c r="QMZ49" s="144"/>
      <c r="QNA49" s="144"/>
      <c r="QNB49" s="144"/>
      <c r="QNC49" s="144"/>
      <c r="QND49" s="144"/>
      <c r="QNE49" s="144"/>
      <c r="QNF49" s="144"/>
      <c r="QNG49" s="144"/>
      <c r="QNH49" s="144"/>
      <c r="QNI49" s="144"/>
      <c r="QNJ49" s="144"/>
      <c r="QNK49" s="144"/>
      <c r="QNL49" s="144"/>
      <c r="QNM49" s="144"/>
      <c r="QNN49" s="144"/>
      <c r="QNO49" s="144"/>
      <c r="QNP49" s="144"/>
      <c r="QNQ49" s="144"/>
      <c r="QNR49" s="144"/>
      <c r="QNS49" s="144"/>
      <c r="QNT49" s="144"/>
      <c r="QNU49" s="144"/>
      <c r="QNV49" s="144"/>
      <c r="QNW49" s="144"/>
      <c r="QNX49" s="144"/>
      <c r="QNY49" s="144"/>
      <c r="QNZ49" s="144"/>
      <c r="QOA49" s="144"/>
      <c r="QOB49" s="144"/>
      <c r="QOC49" s="144"/>
      <c r="QOD49" s="144"/>
      <c r="QOE49" s="144"/>
      <c r="QOF49" s="144"/>
      <c r="QOG49" s="144"/>
      <c r="QOH49" s="144"/>
      <c r="QOI49" s="144"/>
      <c r="QOJ49" s="144"/>
      <c r="QOK49" s="144"/>
      <c r="QOL49" s="144"/>
      <c r="QOM49" s="144"/>
      <c r="QON49" s="144"/>
      <c r="QOO49" s="144"/>
      <c r="QOP49" s="144"/>
      <c r="QOQ49" s="144"/>
      <c r="QOR49" s="144"/>
      <c r="QOS49" s="144"/>
      <c r="QOT49" s="144"/>
      <c r="QOU49" s="144"/>
      <c r="QOV49" s="144"/>
      <c r="QOW49" s="144"/>
      <c r="QOX49" s="144"/>
      <c r="QOY49" s="144"/>
      <c r="QOZ49" s="144"/>
      <c r="QPA49" s="144"/>
      <c r="QPB49" s="144"/>
      <c r="QPC49" s="144"/>
      <c r="QPD49" s="144"/>
      <c r="QPE49" s="144"/>
      <c r="QPF49" s="144"/>
      <c r="QPG49" s="144"/>
      <c r="QPH49" s="144"/>
      <c r="QPI49" s="144"/>
      <c r="QPJ49" s="144"/>
      <c r="QPK49" s="144"/>
      <c r="QPL49" s="144"/>
      <c r="QPM49" s="144"/>
      <c r="QPN49" s="144"/>
      <c r="QPO49" s="144"/>
      <c r="QPP49" s="144"/>
      <c r="QPQ49" s="144"/>
      <c r="QPR49" s="144"/>
      <c r="QPS49" s="144"/>
      <c r="QPT49" s="144"/>
      <c r="QPU49" s="144"/>
      <c r="QPV49" s="144"/>
      <c r="QPW49" s="144"/>
      <c r="QPX49" s="144"/>
      <c r="QPY49" s="144"/>
      <c r="QPZ49" s="144"/>
      <c r="QQA49" s="144"/>
      <c r="QQB49" s="144"/>
      <c r="QQC49" s="144"/>
      <c r="QQD49" s="144"/>
      <c r="QQE49" s="144"/>
      <c r="QQF49" s="144"/>
      <c r="QQG49" s="144"/>
      <c r="QQH49" s="144"/>
      <c r="QQI49" s="144"/>
      <c r="QQJ49" s="144"/>
      <c r="QQK49" s="144"/>
      <c r="QQL49" s="144"/>
      <c r="QQM49" s="144"/>
      <c r="QQN49" s="144"/>
      <c r="QQO49" s="144"/>
      <c r="QQP49" s="144"/>
      <c r="QQQ49" s="144"/>
      <c r="QQR49" s="144"/>
      <c r="QQS49" s="144"/>
      <c r="QQT49" s="144"/>
      <c r="QQU49" s="144"/>
      <c r="QQV49" s="144"/>
      <c r="QQW49" s="144"/>
      <c r="QQX49" s="144"/>
      <c r="QQY49" s="144"/>
      <c r="QQZ49" s="144"/>
      <c r="QRA49" s="144"/>
      <c r="QRB49" s="144"/>
      <c r="QRC49" s="144"/>
      <c r="QRD49" s="144"/>
      <c r="QRE49" s="144"/>
      <c r="QRF49" s="144"/>
      <c r="QRG49" s="144"/>
      <c r="QRH49" s="144"/>
      <c r="QRI49" s="144"/>
      <c r="QRJ49" s="144"/>
      <c r="QRK49" s="144"/>
      <c r="QRL49" s="144"/>
      <c r="QRM49" s="144"/>
      <c r="QRN49" s="144"/>
      <c r="QRO49" s="144"/>
      <c r="QRP49" s="144"/>
      <c r="QRQ49" s="144"/>
      <c r="QRR49" s="144"/>
      <c r="QRS49" s="144"/>
      <c r="QRT49" s="144"/>
      <c r="QRU49" s="144"/>
      <c r="QRV49" s="144"/>
      <c r="QRW49" s="144"/>
      <c r="QRX49" s="144"/>
      <c r="QRY49" s="144"/>
      <c r="QRZ49" s="144"/>
      <c r="QSA49" s="144"/>
      <c r="QSB49" s="144"/>
      <c r="QSC49" s="144"/>
      <c r="QSD49" s="144"/>
      <c r="QSE49" s="144"/>
      <c r="QSF49" s="144"/>
      <c r="QSG49" s="144"/>
      <c r="QSH49" s="144"/>
      <c r="QSI49" s="144"/>
      <c r="QSJ49" s="144"/>
      <c r="QSK49" s="144"/>
      <c r="QSL49" s="144"/>
      <c r="QSM49" s="144"/>
      <c r="QSN49" s="144"/>
      <c r="QSO49" s="144"/>
      <c r="QSP49" s="144"/>
      <c r="QSQ49" s="144"/>
      <c r="QSR49" s="144"/>
      <c r="QSS49" s="144"/>
      <c r="QST49" s="144"/>
      <c r="QSU49" s="144"/>
      <c r="QSV49" s="144"/>
      <c r="QSW49" s="144"/>
      <c r="QSX49" s="144"/>
      <c r="QSY49" s="144"/>
      <c r="QSZ49" s="144"/>
      <c r="QTA49" s="144"/>
      <c r="QTB49" s="144"/>
      <c r="QTC49" s="144"/>
      <c r="QTD49" s="144"/>
      <c r="QTE49" s="144"/>
      <c r="QTF49" s="144"/>
      <c r="QTG49" s="144"/>
      <c r="QTH49" s="144"/>
      <c r="QTI49" s="144"/>
      <c r="QTJ49" s="144"/>
      <c r="QTK49" s="144"/>
      <c r="QTL49" s="144"/>
      <c r="QTM49" s="144"/>
      <c r="QTN49" s="144"/>
      <c r="QTO49" s="144"/>
      <c r="QTP49" s="144"/>
      <c r="QTQ49" s="144"/>
      <c r="QTR49" s="144"/>
      <c r="QTS49" s="144"/>
      <c r="QTT49" s="144"/>
      <c r="QTU49" s="144"/>
      <c r="QTV49" s="144"/>
      <c r="QTW49" s="144"/>
      <c r="QTX49" s="144"/>
      <c r="QTY49" s="144"/>
      <c r="QTZ49" s="144"/>
      <c r="QUA49" s="144"/>
      <c r="QUB49" s="144"/>
      <c r="QUC49" s="144"/>
      <c r="QUD49" s="144"/>
      <c r="QUE49" s="144"/>
      <c r="QUF49" s="144"/>
      <c r="QUG49" s="144"/>
      <c r="QUH49" s="144"/>
      <c r="QUI49" s="144"/>
      <c r="QUJ49" s="144"/>
      <c r="QUK49" s="144"/>
      <c r="QUL49" s="144"/>
      <c r="QUM49" s="144"/>
      <c r="QUN49" s="144"/>
      <c r="QUO49" s="144"/>
      <c r="QUP49" s="144"/>
      <c r="QUQ49" s="144"/>
      <c r="QUR49" s="144"/>
      <c r="QUS49" s="144"/>
      <c r="QUT49" s="144"/>
      <c r="QUU49" s="144"/>
      <c r="QUV49" s="144"/>
      <c r="QUW49" s="144"/>
      <c r="QUX49" s="144"/>
      <c r="QUY49" s="144"/>
      <c r="QUZ49" s="144"/>
      <c r="QVA49" s="144"/>
      <c r="QVB49" s="144"/>
      <c r="QVC49" s="144"/>
      <c r="QVD49" s="144"/>
      <c r="QVE49" s="144"/>
      <c r="QVF49" s="144"/>
      <c r="QVG49" s="144"/>
      <c r="QVH49" s="144"/>
      <c r="QVI49" s="144"/>
      <c r="QVJ49" s="144"/>
      <c r="QVK49" s="144"/>
      <c r="QVL49" s="144"/>
      <c r="QVM49" s="144"/>
      <c r="QVN49" s="144"/>
      <c r="QVO49" s="144"/>
      <c r="QVP49" s="144"/>
      <c r="QVQ49" s="144"/>
      <c r="QVR49" s="144"/>
      <c r="QVS49" s="144"/>
      <c r="QVT49" s="144"/>
      <c r="QVU49" s="144"/>
      <c r="QVV49" s="144"/>
      <c r="QVW49" s="144"/>
      <c r="QVX49" s="144"/>
      <c r="QVY49" s="144"/>
      <c r="QVZ49" s="144"/>
      <c r="QWA49" s="144"/>
      <c r="QWB49" s="144"/>
      <c r="QWC49" s="144"/>
      <c r="QWD49" s="144"/>
      <c r="QWE49" s="144"/>
      <c r="QWF49" s="144"/>
      <c r="QWG49" s="144"/>
      <c r="QWH49" s="144"/>
      <c r="QWI49" s="144"/>
      <c r="QWJ49" s="144"/>
      <c r="QWK49" s="144"/>
      <c r="QWL49" s="144"/>
      <c r="QWM49" s="144"/>
      <c r="QWN49" s="144"/>
      <c r="QWO49" s="144"/>
      <c r="QWP49" s="144"/>
      <c r="QWQ49" s="144"/>
      <c r="QWR49" s="144"/>
      <c r="QWS49" s="144"/>
      <c r="QWT49" s="144"/>
      <c r="QWU49" s="144"/>
      <c r="QWV49" s="144"/>
      <c r="QWW49" s="144"/>
      <c r="QWX49" s="144"/>
      <c r="QWY49" s="144"/>
      <c r="QWZ49" s="144"/>
      <c r="QXA49" s="144"/>
      <c r="QXB49" s="144"/>
      <c r="QXC49" s="144"/>
      <c r="QXD49" s="144"/>
      <c r="QXE49" s="144"/>
      <c r="QXF49" s="144"/>
      <c r="QXG49" s="144"/>
      <c r="QXH49" s="144"/>
      <c r="QXI49" s="144"/>
      <c r="QXJ49" s="144"/>
      <c r="QXK49" s="144"/>
      <c r="QXL49" s="144"/>
      <c r="QXM49" s="144"/>
      <c r="QXN49" s="144"/>
      <c r="QXO49" s="144"/>
      <c r="QXP49" s="144"/>
      <c r="QXQ49" s="144"/>
      <c r="QXR49" s="144"/>
      <c r="QXS49" s="144"/>
      <c r="QXT49" s="144"/>
      <c r="QXU49" s="144"/>
      <c r="QXV49" s="144"/>
      <c r="QXW49" s="144"/>
      <c r="QXX49" s="144"/>
      <c r="QXY49" s="144"/>
      <c r="QXZ49" s="144"/>
      <c r="QYA49" s="144"/>
      <c r="QYB49" s="144"/>
      <c r="QYC49" s="144"/>
      <c r="QYD49" s="144"/>
      <c r="QYE49" s="144"/>
      <c r="QYF49" s="144"/>
      <c r="QYG49" s="144"/>
      <c r="QYH49" s="144"/>
      <c r="QYI49" s="144"/>
      <c r="QYJ49" s="144"/>
      <c r="QYK49" s="144"/>
      <c r="QYL49" s="144"/>
      <c r="QYM49" s="144"/>
      <c r="QYN49" s="144"/>
      <c r="QYO49" s="144"/>
      <c r="QYP49" s="144"/>
      <c r="QYQ49" s="144"/>
      <c r="QYR49" s="144"/>
      <c r="QYS49" s="144"/>
      <c r="QYT49" s="144"/>
      <c r="QYU49" s="144"/>
      <c r="QYV49" s="144"/>
      <c r="QYW49" s="144"/>
      <c r="QYX49" s="144"/>
      <c r="QYY49" s="144"/>
      <c r="QYZ49" s="144"/>
      <c r="QZA49" s="144"/>
      <c r="QZB49" s="144"/>
      <c r="QZC49" s="144"/>
      <c r="QZD49" s="144"/>
      <c r="QZE49" s="144"/>
      <c r="QZF49" s="144"/>
      <c r="QZG49" s="144"/>
      <c r="QZH49" s="144"/>
      <c r="QZI49" s="144"/>
      <c r="QZJ49" s="144"/>
      <c r="QZK49" s="144"/>
      <c r="QZL49" s="144"/>
      <c r="QZM49" s="144"/>
      <c r="QZN49" s="144"/>
      <c r="QZO49" s="144"/>
      <c r="QZP49" s="144"/>
      <c r="QZQ49" s="144"/>
      <c r="QZR49" s="144"/>
      <c r="QZS49" s="144"/>
      <c r="QZT49" s="144"/>
      <c r="QZU49" s="144"/>
      <c r="QZV49" s="144"/>
      <c r="QZW49" s="144"/>
      <c r="QZX49" s="144"/>
      <c r="QZY49" s="144"/>
      <c r="QZZ49" s="144"/>
      <c r="RAA49" s="144"/>
      <c r="RAB49" s="144"/>
      <c r="RAC49" s="144"/>
      <c r="RAD49" s="144"/>
      <c r="RAE49" s="144"/>
      <c r="RAF49" s="144"/>
      <c r="RAG49" s="144"/>
      <c r="RAH49" s="144"/>
      <c r="RAI49" s="144"/>
      <c r="RAJ49" s="144"/>
      <c r="RAK49" s="144"/>
      <c r="RAL49" s="144"/>
      <c r="RAM49" s="144"/>
      <c r="RAN49" s="144"/>
      <c r="RAO49" s="144"/>
      <c r="RAP49" s="144"/>
      <c r="RAQ49" s="144"/>
      <c r="RAR49" s="144"/>
      <c r="RAS49" s="144"/>
      <c r="RAT49" s="144"/>
      <c r="RAU49" s="144"/>
      <c r="RAV49" s="144"/>
      <c r="RAW49" s="144"/>
      <c r="RAX49" s="144"/>
      <c r="RAY49" s="144"/>
      <c r="RAZ49" s="144"/>
      <c r="RBA49" s="144"/>
      <c r="RBB49" s="144"/>
      <c r="RBC49" s="144"/>
      <c r="RBD49" s="144"/>
      <c r="RBE49" s="144"/>
      <c r="RBF49" s="144"/>
      <c r="RBG49" s="144"/>
      <c r="RBH49" s="144"/>
      <c r="RBI49" s="144"/>
      <c r="RBJ49" s="144"/>
      <c r="RBK49" s="144"/>
      <c r="RBL49" s="144"/>
      <c r="RBM49" s="144"/>
      <c r="RBN49" s="144"/>
      <c r="RBO49" s="144"/>
      <c r="RBP49" s="144"/>
      <c r="RBQ49" s="144"/>
      <c r="RBR49" s="144"/>
      <c r="RBS49" s="144"/>
      <c r="RBT49" s="144"/>
      <c r="RBU49" s="144"/>
      <c r="RBV49" s="144"/>
      <c r="RBW49" s="144"/>
      <c r="RBX49" s="144"/>
      <c r="RBY49" s="144"/>
      <c r="RBZ49" s="144"/>
      <c r="RCA49" s="144"/>
      <c r="RCB49" s="144"/>
      <c r="RCC49" s="144"/>
      <c r="RCD49" s="144"/>
      <c r="RCE49" s="144"/>
      <c r="RCF49" s="144"/>
      <c r="RCG49" s="144"/>
      <c r="RCH49" s="144"/>
      <c r="RCI49" s="144"/>
      <c r="RCJ49" s="144"/>
      <c r="RCK49" s="144"/>
      <c r="RCL49" s="144"/>
      <c r="RCM49" s="144"/>
      <c r="RCN49" s="144"/>
      <c r="RCO49" s="144"/>
      <c r="RCP49" s="144"/>
      <c r="RCQ49" s="144"/>
      <c r="RCR49" s="144"/>
      <c r="RCS49" s="144"/>
      <c r="RCT49" s="144"/>
      <c r="RCU49" s="144"/>
      <c r="RCV49" s="144"/>
      <c r="RCW49" s="144"/>
      <c r="RCX49" s="144"/>
      <c r="RCY49" s="144"/>
      <c r="RCZ49" s="144"/>
      <c r="RDA49" s="144"/>
      <c r="RDB49" s="144"/>
      <c r="RDC49" s="144"/>
      <c r="RDD49" s="144"/>
      <c r="RDE49" s="144"/>
      <c r="RDF49" s="144"/>
      <c r="RDG49" s="144"/>
      <c r="RDH49" s="144"/>
      <c r="RDI49" s="144"/>
      <c r="RDJ49" s="144"/>
      <c r="RDK49" s="144"/>
      <c r="RDL49" s="144"/>
      <c r="RDM49" s="144"/>
      <c r="RDN49" s="144"/>
      <c r="RDO49" s="144"/>
      <c r="RDP49" s="144"/>
      <c r="RDQ49" s="144"/>
      <c r="RDR49" s="144"/>
      <c r="RDS49" s="144"/>
      <c r="RDT49" s="144"/>
      <c r="RDU49" s="144"/>
      <c r="RDV49" s="144"/>
      <c r="RDW49" s="144"/>
      <c r="RDX49" s="144"/>
      <c r="RDY49" s="144"/>
      <c r="RDZ49" s="144"/>
      <c r="REA49" s="144"/>
      <c r="REB49" s="144"/>
      <c r="REC49" s="144"/>
      <c r="RED49" s="144"/>
      <c r="REE49" s="144"/>
      <c r="REF49" s="144"/>
      <c r="REG49" s="144"/>
      <c r="REH49" s="144"/>
      <c r="REI49" s="144"/>
      <c r="REJ49" s="144"/>
      <c r="REK49" s="144"/>
      <c r="REL49" s="144"/>
      <c r="REM49" s="144"/>
      <c r="REN49" s="144"/>
      <c r="REO49" s="144"/>
      <c r="REP49" s="144"/>
      <c r="REQ49" s="144"/>
      <c r="RER49" s="144"/>
      <c r="RES49" s="144"/>
      <c r="RET49" s="144"/>
      <c r="REU49" s="144"/>
      <c r="REV49" s="144"/>
      <c r="REW49" s="144"/>
      <c r="REX49" s="144"/>
      <c r="REY49" s="144"/>
      <c r="REZ49" s="144"/>
      <c r="RFA49" s="144"/>
      <c r="RFB49" s="144"/>
      <c r="RFC49" s="144"/>
      <c r="RFD49" s="144"/>
      <c r="RFE49" s="144"/>
      <c r="RFF49" s="144"/>
      <c r="RFG49" s="144"/>
      <c r="RFH49" s="144"/>
      <c r="RFI49" s="144"/>
      <c r="RFJ49" s="144"/>
      <c r="RFK49" s="144"/>
      <c r="RFL49" s="144"/>
      <c r="RFM49" s="144"/>
      <c r="RFN49" s="144"/>
      <c r="RFO49" s="144"/>
      <c r="RFP49" s="144"/>
      <c r="RFQ49" s="144"/>
      <c r="RFR49" s="144"/>
      <c r="RFS49" s="144"/>
      <c r="RFT49" s="144"/>
      <c r="RFU49" s="144"/>
      <c r="RFV49" s="144"/>
      <c r="RFW49" s="144"/>
      <c r="RFX49" s="144"/>
      <c r="RFY49" s="144"/>
      <c r="RFZ49" s="144"/>
      <c r="RGA49" s="144"/>
      <c r="RGB49" s="144"/>
      <c r="RGC49" s="144"/>
      <c r="RGD49" s="144"/>
      <c r="RGE49" s="144"/>
      <c r="RGF49" s="144"/>
      <c r="RGG49" s="144"/>
      <c r="RGH49" s="144"/>
      <c r="RGI49" s="144"/>
      <c r="RGJ49" s="144"/>
      <c r="RGK49" s="144"/>
      <c r="RGL49" s="144"/>
      <c r="RGM49" s="144"/>
      <c r="RGN49" s="144"/>
      <c r="RGO49" s="144"/>
      <c r="RGP49" s="144"/>
      <c r="RGQ49" s="144"/>
      <c r="RGR49" s="144"/>
      <c r="RGS49" s="144"/>
      <c r="RGT49" s="144"/>
      <c r="RGU49" s="144"/>
      <c r="RGV49" s="144"/>
      <c r="RGW49" s="144"/>
      <c r="RGX49" s="144"/>
      <c r="RGY49" s="144"/>
      <c r="RGZ49" s="144"/>
      <c r="RHA49" s="144"/>
      <c r="RHB49" s="144"/>
      <c r="RHC49" s="144"/>
      <c r="RHD49" s="144"/>
      <c r="RHE49" s="144"/>
      <c r="RHF49" s="144"/>
      <c r="RHG49" s="144"/>
      <c r="RHH49" s="144"/>
      <c r="RHI49" s="144"/>
      <c r="RHJ49" s="144"/>
      <c r="RHK49" s="144"/>
      <c r="RHL49" s="144"/>
      <c r="RHM49" s="144"/>
      <c r="RHN49" s="144"/>
      <c r="RHO49" s="144"/>
      <c r="RHP49" s="144"/>
      <c r="RHQ49" s="144"/>
      <c r="RHR49" s="144"/>
      <c r="RHS49" s="144"/>
      <c r="RHT49" s="144"/>
      <c r="RHU49" s="144"/>
      <c r="RHV49" s="144"/>
      <c r="RHW49" s="144"/>
      <c r="RHX49" s="144"/>
      <c r="RHY49" s="144"/>
      <c r="RHZ49" s="144"/>
      <c r="RIA49" s="144"/>
      <c r="RIB49" s="144"/>
      <c r="RIC49" s="144"/>
      <c r="RID49" s="144"/>
      <c r="RIE49" s="144"/>
      <c r="RIF49" s="144"/>
      <c r="RIG49" s="144"/>
      <c r="RIH49" s="144"/>
      <c r="RII49" s="144"/>
      <c r="RIJ49" s="144"/>
      <c r="RIK49" s="144"/>
      <c r="RIL49" s="144"/>
      <c r="RIM49" s="144"/>
      <c r="RIN49" s="144"/>
      <c r="RIO49" s="144"/>
      <c r="RIP49" s="144"/>
      <c r="RIQ49" s="144"/>
      <c r="RIR49" s="144"/>
      <c r="RIS49" s="144"/>
      <c r="RIT49" s="144"/>
      <c r="RIU49" s="144"/>
      <c r="RIV49" s="144"/>
      <c r="RIW49" s="144"/>
      <c r="RIX49" s="144"/>
      <c r="RIY49" s="144"/>
      <c r="RIZ49" s="144"/>
      <c r="RJA49" s="144"/>
      <c r="RJB49" s="144"/>
      <c r="RJC49" s="144"/>
      <c r="RJD49" s="144"/>
      <c r="RJE49" s="144"/>
      <c r="RJF49" s="144"/>
      <c r="RJG49" s="144"/>
      <c r="RJH49" s="144"/>
      <c r="RJI49" s="144"/>
      <c r="RJJ49" s="144"/>
      <c r="RJK49" s="144"/>
      <c r="RJL49" s="144"/>
      <c r="RJM49" s="144"/>
      <c r="RJN49" s="144"/>
      <c r="RJO49" s="144"/>
      <c r="RJP49" s="144"/>
      <c r="RJQ49" s="144"/>
      <c r="RJR49" s="144"/>
      <c r="RJS49" s="144"/>
      <c r="RJT49" s="144"/>
      <c r="RJU49" s="144"/>
      <c r="RJV49" s="144"/>
      <c r="RJW49" s="144"/>
      <c r="RJX49" s="144"/>
      <c r="RJY49" s="144"/>
      <c r="RJZ49" s="144"/>
      <c r="RKA49" s="144"/>
      <c r="RKB49" s="144"/>
      <c r="RKC49" s="144"/>
      <c r="RKD49" s="144"/>
      <c r="RKE49" s="144"/>
      <c r="RKF49" s="144"/>
      <c r="RKG49" s="144"/>
      <c r="RKH49" s="144"/>
      <c r="RKI49" s="144"/>
      <c r="RKJ49" s="144"/>
      <c r="RKK49" s="144"/>
      <c r="RKL49" s="144"/>
      <c r="RKM49" s="144"/>
      <c r="RKN49" s="144"/>
      <c r="RKO49" s="144"/>
      <c r="RKP49" s="144"/>
      <c r="RKQ49" s="144"/>
      <c r="RKR49" s="144"/>
      <c r="RKS49" s="144"/>
      <c r="RKT49" s="144"/>
      <c r="RKU49" s="144"/>
      <c r="RKV49" s="144"/>
      <c r="RKW49" s="144"/>
      <c r="RKX49" s="144"/>
      <c r="RKY49" s="144"/>
      <c r="RKZ49" s="144"/>
      <c r="RLA49" s="144"/>
      <c r="RLB49" s="144"/>
      <c r="RLC49" s="144"/>
      <c r="RLD49" s="144"/>
      <c r="RLE49" s="144"/>
      <c r="RLF49" s="144"/>
      <c r="RLG49" s="144"/>
      <c r="RLH49" s="144"/>
      <c r="RLI49" s="144"/>
      <c r="RLJ49" s="144"/>
      <c r="RLK49" s="144"/>
      <c r="RLL49" s="144"/>
      <c r="RLM49" s="144"/>
      <c r="RLN49" s="144"/>
      <c r="RLO49" s="144"/>
      <c r="RLP49" s="144"/>
      <c r="RLQ49" s="144"/>
      <c r="RLR49" s="144"/>
      <c r="RLS49" s="144"/>
      <c r="RLT49" s="144"/>
      <c r="RLU49" s="144"/>
      <c r="RLV49" s="144"/>
      <c r="RLW49" s="144"/>
      <c r="RLX49" s="144"/>
      <c r="RLY49" s="144"/>
      <c r="RLZ49" s="144"/>
      <c r="RMA49" s="144"/>
      <c r="RMB49" s="144"/>
      <c r="RMC49" s="144"/>
      <c r="RMD49" s="144"/>
      <c r="RME49" s="144"/>
      <c r="RMF49" s="144"/>
      <c r="RMG49" s="144"/>
      <c r="RMH49" s="144"/>
      <c r="RMI49" s="144"/>
      <c r="RMJ49" s="144"/>
      <c r="RMK49" s="144"/>
      <c r="RML49" s="144"/>
      <c r="RMM49" s="144"/>
      <c r="RMN49" s="144"/>
      <c r="RMO49" s="144"/>
      <c r="RMP49" s="144"/>
      <c r="RMQ49" s="144"/>
      <c r="RMR49" s="144"/>
      <c r="RMS49" s="144"/>
      <c r="RMT49" s="144"/>
      <c r="RMU49" s="144"/>
      <c r="RMV49" s="144"/>
      <c r="RMW49" s="144"/>
      <c r="RMX49" s="144"/>
      <c r="RMY49" s="144"/>
      <c r="RMZ49" s="144"/>
      <c r="RNA49" s="144"/>
      <c r="RNB49" s="144"/>
      <c r="RNC49" s="144"/>
      <c r="RND49" s="144"/>
      <c r="RNE49" s="144"/>
      <c r="RNF49" s="144"/>
      <c r="RNG49" s="144"/>
      <c r="RNH49" s="144"/>
      <c r="RNI49" s="144"/>
      <c r="RNJ49" s="144"/>
      <c r="RNK49" s="144"/>
      <c r="RNL49" s="144"/>
      <c r="RNM49" s="144"/>
      <c r="RNN49" s="144"/>
      <c r="RNO49" s="144"/>
      <c r="RNP49" s="144"/>
      <c r="RNQ49" s="144"/>
      <c r="RNR49" s="144"/>
      <c r="RNS49" s="144"/>
      <c r="RNT49" s="144"/>
      <c r="RNU49" s="144"/>
      <c r="RNV49" s="144"/>
      <c r="RNW49" s="144"/>
      <c r="RNX49" s="144"/>
      <c r="RNY49" s="144"/>
      <c r="RNZ49" s="144"/>
      <c r="ROA49" s="144"/>
      <c r="ROB49" s="144"/>
      <c r="ROC49" s="144"/>
      <c r="ROD49" s="144"/>
      <c r="ROE49" s="144"/>
      <c r="ROF49" s="144"/>
      <c r="ROG49" s="144"/>
      <c r="ROH49" s="144"/>
      <c r="ROI49" s="144"/>
      <c r="ROJ49" s="144"/>
      <c r="ROK49" s="144"/>
      <c r="ROL49" s="144"/>
      <c r="ROM49" s="144"/>
      <c r="RON49" s="144"/>
      <c r="ROO49" s="144"/>
      <c r="ROP49" s="144"/>
      <c r="ROQ49" s="144"/>
      <c r="ROR49" s="144"/>
      <c r="ROS49" s="144"/>
      <c r="ROT49" s="144"/>
      <c r="ROU49" s="144"/>
      <c r="ROV49" s="144"/>
      <c r="ROW49" s="144"/>
      <c r="ROX49" s="144"/>
      <c r="ROY49" s="144"/>
      <c r="ROZ49" s="144"/>
      <c r="RPA49" s="144"/>
      <c r="RPB49" s="144"/>
      <c r="RPC49" s="144"/>
      <c r="RPD49" s="144"/>
      <c r="RPE49" s="144"/>
      <c r="RPF49" s="144"/>
      <c r="RPG49" s="144"/>
      <c r="RPH49" s="144"/>
      <c r="RPI49" s="144"/>
      <c r="RPJ49" s="144"/>
      <c r="RPK49" s="144"/>
      <c r="RPL49" s="144"/>
      <c r="RPM49" s="144"/>
      <c r="RPN49" s="144"/>
      <c r="RPO49" s="144"/>
      <c r="RPP49" s="144"/>
      <c r="RPQ49" s="144"/>
      <c r="RPR49" s="144"/>
      <c r="RPS49" s="144"/>
      <c r="RPT49" s="144"/>
      <c r="RPU49" s="144"/>
      <c r="RPV49" s="144"/>
      <c r="RPW49" s="144"/>
      <c r="RPX49" s="144"/>
      <c r="RPY49" s="144"/>
      <c r="RPZ49" s="144"/>
      <c r="RQA49" s="144"/>
      <c r="RQB49" s="144"/>
      <c r="RQC49" s="144"/>
      <c r="RQD49" s="144"/>
      <c r="RQE49" s="144"/>
      <c r="RQF49" s="144"/>
      <c r="RQG49" s="144"/>
      <c r="RQH49" s="144"/>
      <c r="RQI49" s="144"/>
      <c r="RQJ49" s="144"/>
      <c r="RQK49" s="144"/>
      <c r="RQL49" s="144"/>
      <c r="RQM49" s="144"/>
      <c r="RQN49" s="144"/>
      <c r="RQO49" s="144"/>
      <c r="RQP49" s="144"/>
      <c r="RQQ49" s="144"/>
      <c r="RQR49" s="144"/>
      <c r="RQS49" s="144"/>
      <c r="RQT49" s="144"/>
      <c r="RQU49" s="144"/>
      <c r="RQV49" s="144"/>
      <c r="RQW49" s="144"/>
      <c r="RQX49" s="144"/>
      <c r="RQY49" s="144"/>
      <c r="RQZ49" s="144"/>
      <c r="RRA49" s="144"/>
      <c r="RRB49" s="144"/>
      <c r="RRC49" s="144"/>
      <c r="RRD49" s="144"/>
      <c r="RRE49" s="144"/>
      <c r="RRF49" s="144"/>
      <c r="RRG49" s="144"/>
      <c r="RRH49" s="144"/>
      <c r="RRI49" s="144"/>
      <c r="RRJ49" s="144"/>
      <c r="RRK49" s="144"/>
      <c r="RRL49" s="144"/>
      <c r="RRM49" s="144"/>
      <c r="RRN49" s="144"/>
      <c r="RRO49" s="144"/>
      <c r="RRP49" s="144"/>
      <c r="RRQ49" s="144"/>
      <c r="RRR49" s="144"/>
      <c r="RRS49" s="144"/>
      <c r="RRT49" s="144"/>
      <c r="RRU49" s="144"/>
      <c r="RRV49" s="144"/>
      <c r="RRW49" s="144"/>
      <c r="RRX49" s="144"/>
      <c r="RRY49" s="144"/>
      <c r="RRZ49" s="144"/>
      <c r="RSA49" s="144"/>
      <c r="RSB49" s="144"/>
      <c r="RSC49" s="144"/>
      <c r="RSD49" s="144"/>
      <c r="RSE49" s="144"/>
      <c r="RSF49" s="144"/>
      <c r="RSG49" s="144"/>
      <c r="RSH49" s="144"/>
      <c r="RSI49" s="144"/>
      <c r="RSJ49" s="144"/>
      <c r="RSK49" s="144"/>
      <c r="RSL49" s="144"/>
      <c r="RSM49" s="144"/>
      <c r="RSN49" s="144"/>
      <c r="RSO49" s="144"/>
      <c r="RSP49" s="144"/>
      <c r="RSQ49" s="144"/>
      <c r="RSR49" s="144"/>
      <c r="RSS49" s="144"/>
      <c r="RST49" s="144"/>
      <c r="RSU49" s="144"/>
      <c r="RSV49" s="144"/>
      <c r="RSW49" s="144"/>
      <c r="RSX49" s="144"/>
      <c r="RSY49" s="144"/>
      <c r="RSZ49" s="144"/>
      <c r="RTA49" s="144"/>
      <c r="RTB49" s="144"/>
      <c r="RTC49" s="144"/>
      <c r="RTD49" s="144"/>
      <c r="RTE49" s="144"/>
      <c r="RTF49" s="144"/>
      <c r="RTG49" s="144"/>
      <c r="RTH49" s="144"/>
      <c r="RTI49" s="144"/>
      <c r="RTJ49" s="144"/>
      <c r="RTK49" s="144"/>
      <c r="RTL49" s="144"/>
      <c r="RTM49" s="144"/>
      <c r="RTN49" s="144"/>
      <c r="RTO49" s="144"/>
      <c r="RTP49" s="144"/>
      <c r="RTQ49" s="144"/>
      <c r="RTR49" s="144"/>
      <c r="RTS49" s="144"/>
      <c r="RTT49" s="144"/>
      <c r="RTU49" s="144"/>
      <c r="RTV49" s="144"/>
      <c r="RTW49" s="144"/>
      <c r="RTX49" s="144"/>
      <c r="RTY49" s="144"/>
      <c r="RTZ49" s="144"/>
      <c r="RUA49" s="144"/>
      <c r="RUB49" s="144"/>
      <c r="RUC49" s="144"/>
      <c r="RUD49" s="144"/>
      <c r="RUE49" s="144"/>
      <c r="RUF49" s="144"/>
      <c r="RUG49" s="144"/>
      <c r="RUH49" s="144"/>
      <c r="RUI49" s="144"/>
      <c r="RUJ49" s="144"/>
      <c r="RUK49" s="144"/>
      <c r="RUL49" s="144"/>
      <c r="RUM49" s="144"/>
      <c r="RUN49" s="144"/>
      <c r="RUO49" s="144"/>
      <c r="RUP49" s="144"/>
      <c r="RUQ49" s="144"/>
      <c r="RUR49" s="144"/>
      <c r="RUS49" s="144"/>
      <c r="RUT49" s="144"/>
      <c r="RUU49" s="144"/>
      <c r="RUV49" s="144"/>
      <c r="RUW49" s="144"/>
      <c r="RUX49" s="144"/>
      <c r="RUY49" s="144"/>
      <c r="RUZ49" s="144"/>
      <c r="RVA49" s="144"/>
      <c r="RVB49" s="144"/>
      <c r="RVC49" s="144"/>
      <c r="RVD49" s="144"/>
      <c r="RVE49" s="144"/>
      <c r="RVF49" s="144"/>
      <c r="RVG49" s="144"/>
      <c r="RVH49" s="144"/>
      <c r="RVI49" s="144"/>
      <c r="RVJ49" s="144"/>
      <c r="RVK49" s="144"/>
      <c r="RVL49" s="144"/>
      <c r="RVM49" s="144"/>
      <c r="RVN49" s="144"/>
      <c r="RVO49" s="144"/>
      <c r="RVP49" s="144"/>
      <c r="RVQ49" s="144"/>
      <c r="RVR49" s="144"/>
      <c r="RVS49" s="144"/>
      <c r="RVT49" s="144"/>
      <c r="RVU49" s="144"/>
      <c r="RVV49" s="144"/>
      <c r="RVW49" s="144"/>
      <c r="RVX49" s="144"/>
      <c r="RVY49" s="144"/>
      <c r="RVZ49" s="144"/>
      <c r="RWA49" s="144"/>
      <c r="RWB49" s="144"/>
      <c r="RWC49" s="144"/>
      <c r="RWD49" s="144"/>
      <c r="RWE49" s="144"/>
      <c r="RWF49" s="144"/>
      <c r="RWG49" s="144"/>
      <c r="RWH49" s="144"/>
      <c r="RWI49" s="144"/>
      <c r="RWJ49" s="144"/>
      <c r="RWK49" s="144"/>
      <c r="RWL49" s="144"/>
      <c r="RWM49" s="144"/>
      <c r="RWN49" s="144"/>
      <c r="RWO49" s="144"/>
      <c r="RWP49" s="144"/>
      <c r="RWQ49" s="144"/>
      <c r="RWR49" s="144"/>
      <c r="RWS49" s="144"/>
      <c r="RWT49" s="144"/>
      <c r="RWU49" s="144"/>
      <c r="RWV49" s="144"/>
      <c r="RWW49" s="144"/>
      <c r="RWX49" s="144"/>
      <c r="RWY49" s="144"/>
      <c r="RWZ49" s="144"/>
      <c r="RXA49" s="144"/>
      <c r="RXB49" s="144"/>
      <c r="RXC49" s="144"/>
      <c r="RXD49" s="144"/>
      <c r="RXE49" s="144"/>
      <c r="RXF49" s="144"/>
      <c r="RXG49" s="144"/>
      <c r="RXH49" s="144"/>
      <c r="RXI49" s="144"/>
      <c r="RXJ49" s="144"/>
      <c r="RXK49" s="144"/>
      <c r="RXL49" s="144"/>
      <c r="RXM49" s="144"/>
      <c r="RXN49" s="144"/>
      <c r="RXO49" s="144"/>
      <c r="RXP49" s="144"/>
      <c r="RXQ49" s="144"/>
      <c r="RXR49" s="144"/>
      <c r="RXS49" s="144"/>
      <c r="RXT49" s="144"/>
      <c r="RXU49" s="144"/>
      <c r="RXV49" s="144"/>
      <c r="RXW49" s="144"/>
      <c r="RXX49" s="144"/>
      <c r="RXY49" s="144"/>
      <c r="RXZ49" s="144"/>
      <c r="RYA49" s="144"/>
      <c r="RYB49" s="144"/>
      <c r="RYC49" s="144"/>
      <c r="RYD49" s="144"/>
      <c r="RYE49" s="144"/>
      <c r="RYF49" s="144"/>
      <c r="RYG49" s="144"/>
      <c r="RYH49" s="144"/>
      <c r="RYI49" s="144"/>
      <c r="RYJ49" s="144"/>
      <c r="RYK49" s="144"/>
      <c r="RYL49" s="144"/>
      <c r="RYM49" s="144"/>
      <c r="RYN49" s="144"/>
      <c r="RYO49" s="144"/>
      <c r="RYP49" s="144"/>
      <c r="RYQ49" s="144"/>
      <c r="RYR49" s="144"/>
      <c r="RYS49" s="144"/>
      <c r="RYT49" s="144"/>
      <c r="RYU49" s="144"/>
      <c r="RYV49" s="144"/>
      <c r="RYW49" s="144"/>
      <c r="RYX49" s="144"/>
      <c r="RYY49" s="144"/>
      <c r="RYZ49" s="144"/>
      <c r="RZA49" s="144"/>
      <c r="RZB49" s="144"/>
      <c r="RZC49" s="144"/>
      <c r="RZD49" s="144"/>
      <c r="RZE49" s="144"/>
      <c r="RZF49" s="144"/>
      <c r="RZG49" s="144"/>
      <c r="RZH49" s="144"/>
      <c r="RZI49" s="144"/>
      <c r="RZJ49" s="144"/>
      <c r="RZK49" s="144"/>
      <c r="RZL49" s="144"/>
      <c r="RZM49" s="144"/>
      <c r="RZN49" s="144"/>
      <c r="RZO49" s="144"/>
      <c r="RZP49" s="144"/>
      <c r="RZQ49" s="144"/>
      <c r="RZR49" s="144"/>
      <c r="RZS49" s="144"/>
      <c r="RZT49" s="144"/>
      <c r="RZU49" s="144"/>
      <c r="RZV49" s="144"/>
      <c r="RZW49" s="144"/>
      <c r="RZX49" s="144"/>
      <c r="RZY49" s="144"/>
      <c r="RZZ49" s="144"/>
      <c r="SAA49" s="144"/>
      <c r="SAB49" s="144"/>
      <c r="SAC49" s="144"/>
      <c r="SAD49" s="144"/>
      <c r="SAE49" s="144"/>
      <c r="SAF49" s="144"/>
      <c r="SAG49" s="144"/>
      <c r="SAH49" s="144"/>
      <c r="SAI49" s="144"/>
      <c r="SAJ49" s="144"/>
      <c r="SAK49" s="144"/>
      <c r="SAL49" s="144"/>
      <c r="SAM49" s="144"/>
      <c r="SAN49" s="144"/>
      <c r="SAO49" s="144"/>
      <c r="SAP49" s="144"/>
      <c r="SAQ49" s="144"/>
      <c r="SAR49" s="144"/>
      <c r="SAS49" s="144"/>
      <c r="SAT49" s="144"/>
      <c r="SAU49" s="144"/>
      <c r="SAV49" s="144"/>
      <c r="SAW49" s="144"/>
      <c r="SAX49" s="144"/>
      <c r="SAY49" s="144"/>
      <c r="SAZ49" s="144"/>
      <c r="SBA49" s="144"/>
      <c r="SBB49" s="144"/>
      <c r="SBC49" s="144"/>
      <c r="SBD49" s="144"/>
      <c r="SBE49" s="144"/>
      <c r="SBF49" s="144"/>
      <c r="SBG49" s="144"/>
      <c r="SBH49" s="144"/>
      <c r="SBI49" s="144"/>
      <c r="SBJ49" s="144"/>
      <c r="SBK49" s="144"/>
      <c r="SBL49" s="144"/>
      <c r="SBM49" s="144"/>
      <c r="SBN49" s="144"/>
      <c r="SBO49" s="144"/>
      <c r="SBP49" s="144"/>
      <c r="SBQ49" s="144"/>
      <c r="SBR49" s="144"/>
      <c r="SBS49" s="144"/>
      <c r="SBT49" s="144"/>
      <c r="SBU49" s="144"/>
      <c r="SBV49" s="144"/>
      <c r="SBW49" s="144"/>
      <c r="SBX49" s="144"/>
      <c r="SBY49" s="144"/>
      <c r="SBZ49" s="144"/>
      <c r="SCA49" s="144"/>
      <c r="SCB49" s="144"/>
      <c r="SCC49" s="144"/>
      <c r="SCD49" s="144"/>
      <c r="SCE49" s="144"/>
      <c r="SCF49" s="144"/>
      <c r="SCG49" s="144"/>
      <c r="SCH49" s="144"/>
      <c r="SCI49" s="144"/>
      <c r="SCJ49" s="144"/>
      <c r="SCK49" s="144"/>
      <c r="SCL49" s="144"/>
      <c r="SCM49" s="144"/>
      <c r="SCN49" s="144"/>
      <c r="SCO49" s="144"/>
      <c r="SCP49" s="144"/>
      <c r="SCQ49" s="144"/>
      <c r="SCR49" s="144"/>
      <c r="SCS49" s="144"/>
      <c r="SCT49" s="144"/>
      <c r="SCU49" s="144"/>
      <c r="SCV49" s="144"/>
      <c r="SCW49" s="144"/>
      <c r="SCX49" s="144"/>
      <c r="SCY49" s="144"/>
      <c r="SCZ49" s="144"/>
      <c r="SDA49" s="144"/>
      <c r="SDB49" s="144"/>
      <c r="SDC49" s="144"/>
      <c r="SDD49" s="144"/>
      <c r="SDE49" s="144"/>
      <c r="SDF49" s="144"/>
      <c r="SDG49" s="144"/>
      <c r="SDH49" s="144"/>
      <c r="SDI49" s="144"/>
      <c r="SDJ49" s="144"/>
      <c r="SDK49" s="144"/>
      <c r="SDL49" s="144"/>
      <c r="SDM49" s="144"/>
      <c r="SDN49" s="144"/>
      <c r="SDO49" s="144"/>
      <c r="SDP49" s="144"/>
      <c r="SDQ49" s="144"/>
      <c r="SDR49" s="144"/>
      <c r="SDS49" s="144"/>
      <c r="SDT49" s="144"/>
      <c r="SDU49" s="144"/>
      <c r="SDV49" s="144"/>
      <c r="SDW49" s="144"/>
      <c r="SDX49" s="144"/>
      <c r="SDY49" s="144"/>
      <c r="SDZ49" s="144"/>
      <c r="SEA49" s="144"/>
      <c r="SEB49" s="144"/>
      <c r="SEC49" s="144"/>
      <c r="SED49" s="144"/>
      <c r="SEE49" s="144"/>
      <c r="SEF49" s="144"/>
      <c r="SEG49" s="144"/>
      <c r="SEH49" s="144"/>
      <c r="SEI49" s="144"/>
      <c r="SEJ49" s="144"/>
      <c r="SEK49" s="144"/>
      <c r="SEL49" s="144"/>
      <c r="SEM49" s="144"/>
      <c r="SEN49" s="144"/>
      <c r="SEO49" s="144"/>
      <c r="SEP49" s="144"/>
      <c r="SEQ49" s="144"/>
      <c r="SER49" s="144"/>
      <c r="SES49" s="144"/>
      <c r="SET49" s="144"/>
      <c r="SEU49" s="144"/>
      <c r="SEV49" s="144"/>
      <c r="SEW49" s="144"/>
      <c r="SEX49" s="144"/>
      <c r="SEY49" s="144"/>
      <c r="SEZ49" s="144"/>
      <c r="SFA49" s="144"/>
      <c r="SFB49" s="144"/>
      <c r="SFC49" s="144"/>
      <c r="SFD49" s="144"/>
      <c r="SFE49" s="144"/>
      <c r="SFF49" s="144"/>
      <c r="SFG49" s="144"/>
      <c r="SFH49" s="144"/>
      <c r="SFI49" s="144"/>
      <c r="SFJ49" s="144"/>
      <c r="SFK49" s="144"/>
      <c r="SFL49" s="144"/>
      <c r="SFM49" s="144"/>
      <c r="SFN49" s="144"/>
      <c r="SFO49" s="144"/>
      <c r="SFP49" s="144"/>
      <c r="SFQ49" s="144"/>
      <c r="SFR49" s="144"/>
      <c r="SFS49" s="144"/>
      <c r="SFT49" s="144"/>
      <c r="SFU49" s="144"/>
      <c r="SFV49" s="144"/>
      <c r="SFW49" s="144"/>
      <c r="SFX49" s="144"/>
      <c r="SFY49" s="144"/>
      <c r="SFZ49" s="144"/>
      <c r="SGA49" s="144"/>
      <c r="SGB49" s="144"/>
      <c r="SGC49" s="144"/>
      <c r="SGD49" s="144"/>
      <c r="SGE49" s="144"/>
      <c r="SGF49" s="144"/>
      <c r="SGG49" s="144"/>
      <c r="SGH49" s="144"/>
      <c r="SGI49" s="144"/>
      <c r="SGJ49" s="144"/>
      <c r="SGK49" s="144"/>
      <c r="SGL49" s="144"/>
      <c r="SGM49" s="144"/>
      <c r="SGN49" s="144"/>
      <c r="SGO49" s="144"/>
      <c r="SGP49" s="144"/>
      <c r="SGQ49" s="144"/>
      <c r="SGR49" s="144"/>
      <c r="SGS49" s="144"/>
      <c r="SGT49" s="144"/>
      <c r="SGU49" s="144"/>
      <c r="SGV49" s="144"/>
      <c r="SGW49" s="144"/>
      <c r="SGX49" s="144"/>
      <c r="SGY49" s="144"/>
      <c r="SGZ49" s="144"/>
      <c r="SHA49" s="144"/>
      <c r="SHB49" s="144"/>
      <c r="SHC49" s="144"/>
      <c r="SHD49" s="144"/>
      <c r="SHE49" s="144"/>
      <c r="SHF49" s="144"/>
      <c r="SHG49" s="144"/>
      <c r="SHH49" s="144"/>
      <c r="SHI49" s="144"/>
      <c r="SHJ49" s="144"/>
      <c r="SHK49" s="144"/>
      <c r="SHL49" s="144"/>
      <c r="SHM49" s="144"/>
      <c r="SHN49" s="144"/>
      <c r="SHO49" s="144"/>
      <c r="SHP49" s="144"/>
      <c r="SHQ49" s="144"/>
      <c r="SHR49" s="144"/>
      <c r="SHS49" s="144"/>
      <c r="SHT49" s="144"/>
      <c r="SHU49" s="144"/>
      <c r="SHV49" s="144"/>
      <c r="SHW49" s="144"/>
      <c r="SHX49" s="144"/>
      <c r="SHY49" s="144"/>
      <c r="SHZ49" s="144"/>
      <c r="SIA49" s="144"/>
      <c r="SIB49" s="144"/>
      <c r="SIC49" s="144"/>
      <c r="SID49" s="144"/>
      <c r="SIE49" s="144"/>
      <c r="SIF49" s="144"/>
      <c r="SIG49" s="144"/>
      <c r="SIH49" s="144"/>
      <c r="SII49" s="144"/>
      <c r="SIJ49" s="144"/>
      <c r="SIK49" s="144"/>
      <c r="SIL49" s="144"/>
      <c r="SIM49" s="144"/>
      <c r="SIN49" s="144"/>
      <c r="SIO49" s="144"/>
      <c r="SIP49" s="144"/>
      <c r="SIQ49" s="144"/>
      <c r="SIR49" s="144"/>
      <c r="SIS49" s="144"/>
      <c r="SIT49" s="144"/>
      <c r="SIU49" s="144"/>
      <c r="SIV49" s="144"/>
      <c r="SIW49" s="144"/>
      <c r="SIX49" s="144"/>
      <c r="SIY49" s="144"/>
      <c r="SIZ49" s="144"/>
      <c r="SJA49" s="144"/>
      <c r="SJB49" s="144"/>
      <c r="SJC49" s="144"/>
      <c r="SJD49" s="144"/>
      <c r="SJE49" s="144"/>
      <c r="SJF49" s="144"/>
      <c r="SJG49" s="144"/>
      <c r="SJH49" s="144"/>
      <c r="SJI49" s="144"/>
      <c r="SJJ49" s="144"/>
      <c r="SJK49" s="144"/>
      <c r="SJL49" s="144"/>
      <c r="SJM49" s="144"/>
      <c r="SJN49" s="144"/>
      <c r="SJO49" s="144"/>
      <c r="SJP49" s="144"/>
      <c r="SJQ49" s="144"/>
      <c r="SJR49" s="144"/>
      <c r="SJS49" s="144"/>
      <c r="SJT49" s="144"/>
      <c r="SJU49" s="144"/>
      <c r="SJV49" s="144"/>
      <c r="SJW49" s="144"/>
      <c r="SJX49" s="144"/>
      <c r="SJY49" s="144"/>
      <c r="SJZ49" s="144"/>
      <c r="SKA49" s="144"/>
      <c r="SKB49" s="144"/>
      <c r="SKC49" s="144"/>
      <c r="SKD49" s="144"/>
      <c r="SKE49" s="144"/>
      <c r="SKF49" s="144"/>
      <c r="SKG49" s="144"/>
      <c r="SKH49" s="144"/>
      <c r="SKI49" s="144"/>
      <c r="SKJ49" s="144"/>
      <c r="SKK49" s="144"/>
      <c r="SKL49" s="144"/>
      <c r="SKM49" s="144"/>
      <c r="SKN49" s="144"/>
      <c r="SKO49" s="144"/>
      <c r="SKP49" s="144"/>
      <c r="SKQ49" s="144"/>
      <c r="SKR49" s="144"/>
      <c r="SKS49" s="144"/>
      <c r="SKT49" s="144"/>
      <c r="SKU49" s="144"/>
      <c r="SKV49" s="144"/>
      <c r="SKW49" s="144"/>
      <c r="SKX49" s="144"/>
      <c r="SKY49" s="144"/>
      <c r="SKZ49" s="144"/>
      <c r="SLA49" s="144"/>
      <c r="SLB49" s="144"/>
      <c r="SLC49" s="144"/>
      <c r="SLD49" s="144"/>
      <c r="SLE49" s="144"/>
      <c r="SLF49" s="144"/>
      <c r="SLG49" s="144"/>
      <c r="SLH49" s="144"/>
      <c r="SLI49" s="144"/>
      <c r="SLJ49" s="144"/>
      <c r="SLK49" s="144"/>
      <c r="SLL49" s="144"/>
      <c r="SLM49" s="144"/>
      <c r="SLN49" s="144"/>
      <c r="SLO49" s="144"/>
      <c r="SLP49" s="144"/>
      <c r="SLQ49" s="144"/>
      <c r="SLR49" s="144"/>
      <c r="SLS49" s="144"/>
      <c r="SLT49" s="144"/>
      <c r="SLU49" s="144"/>
      <c r="SLV49" s="144"/>
      <c r="SLW49" s="144"/>
      <c r="SLX49" s="144"/>
      <c r="SLY49" s="144"/>
      <c r="SLZ49" s="144"/>
      <c r="SMA49" s="144"/>
      <c r="SMB49" s="144"/>
      <c r="SMC49" s="144"/>
      <c r="SMD49" s="144"/>
      <c r="SME49" s="144"/>
      <c r="SMF49" s="144"/>
      <c r="SMG49" s="144"/>
      <c r="SMH49" s="144"/>
      <c r="SMI49" s="144"/>
      <c r="SMJ49" s="144"/>
      <c r="SMK49" s="144"/>
      <c r="SML49" s="144"/>
      <c r="SMM49" s="144"/>
      <c r="SMN49" s="144"/>
      <c r="SMO49" s="144"/>
      <c r="SMP49" s="144"/>
      <c r="SMQ49" s="144"/>
      <c r="SMR49" s="144"/>
      <c r="SMS49" s="144"/>
      <c r="SMT49" s="144"/>
      <c r="SMU49" s="144"/>
      <c r="SMV49" s="144"/>
      <c r="SMW49" s="144"/>
      <c r="SMX49" s="144"/>
      <c r="SMY49" s="144"/>
      <c r="SMZ49" s="144"/>
      <c r="SNA49" s="144"/>
      <c r="SNB49" s="144"/>
      <c r="SNC49" s="144"/>
      <c r="SND49" s="144"/>
      <c r="SNE49" s="144"/>
      <c r="SNF49" s="144"/>
      <c r="SNG49" s="144"/>
      <c r="SNH49" s="144"/>
      <c r="SNI49" s="144"/>
      <c r="SNJ49" s="144"/>
      <c r="SNK49" s="144"/>
      <c r="SNL49" s="144"/>
      <c r="SNM49" s="144"/>
      <c r="SNN49" s="144"/>
      <c r="SNO49" s="144"/>
      <c r="SNP49" s="144"/>
      <c r="SNQ49" s="144"/>
      <c r="SNR49" s="144"/>
      <c r="SNS49" s="144"/>
      <c r="SNT49" s="144"/>
      <c r="SNU49" s="144"/>
      <c r="SNV49" s="144"/>
      <c r="SNW49" s="144"/>
      <c r="SNX49" s="144"/>
      <c r="SNY49" s="144"/>
      <c r="SNZ49" s="144"/>
      <c r="SOA49" s="144"/>
      <c r="SOB49" s="144"/>
      <c r="SOC49" s="144"/>
      <c r="SOD49" s="144"/>
      <c r="SOE49" s="144"/>
      <c r="SOF49" s="144"/>
      <c r="SOG49" s="144"/>
      <c r="SOH49" s="144"/>
      <c r="SOI49" s="144"/>
      <c r="SOJ49" s="144"/>
      <c r="SOK49" s="144"/>
      <c r="SOL49" s="144"/>
      <c r="SOM49" s="144"/>
      <c r="SON49" s="144"/>
      <c r="SOO49" s="144"/>
      <c r="SOP49" s="144"/>
      <c r="SOQ49" s="144"/>
      <c r="SOR49" s="144"/>
      <c r="SOS49" s="144"/>
      <c r="SOT49" s="144"/>
      <c r="SOU49" s="144"/>
      <c r="SOV49" s="144"/>
      <c r="SOW49" s="144"/>
      <c r="SOX49" s="144"/>
      <c r="SOY49" s="144"/>
      <c r="SOZ49" s="144"/>
      <c r="SPA49" s="144"/>
      <c r="SPB49" s="144"/>
      <c r="SPC49" s="144"/>
      <c r="SPD49" s="144"/>
      <c r="SPE49" s="144"/>
      <c r="SPF49" s="144"/>
      <c r="SPG49" s="144"/>
      <c r="SPH49" s="144"/>
      <c r="SPI49" s="144"/>
      <c r="SPJ49" s="144"/>
      <c r="SPK49" s="144"/>
      <c r="SPL49" s="144"/>
      <c r="SPM49" s="144"/>
      <c r="SPN49" s="144"/>
      <c r="SPO49" s="144"/>
      <c r="SPP49" s="144"/>
      <c r="SPQ49" s="144"/>
      <c r="SPR49" s="144"/>
      <c r="SPS49" s="144"/>
      <c r="SPT49" s="144"/>
      <c r="SPU49" s="144"/>
      <c r="SPV49" s="144"/>
      <c r="SPW49" s="144"/>
      <c r="SPX49" s="144"/>
      <c r="SPY49" s="144"/>
      <c r="SPZ49" s="144"/>
      <c r="SQA49" s="144"/>
      <c r="SQB49" s="144"/>
      <c r="SQC49" s="144"/>
      <c r="SQD49" s="144"/>
      <c r="SQE49" s="144"/>
      <c r="SQF49" s="144"/>
      <c r="SQG49" s="144"/>
      <c r="SQH49" s="144"/>
      <c r="SQI49" s="144"/>
      <c r="SQJ49" s="144"/>
      <c r="SQK49" s="144"/>
      <c r="SQL49" s="144"/>
      <c r="SQM49" s="144"/>
      <c r="SQN49" s="144"/>
      <c r="SQO49" s="144"/>
      <c r="SQP49" s="144"/>
      <c r="SQQ49" s="144"/>
      <c r="SQR49" s="144"/>
      <c r="SQS49" s="144"/>
      <c r="SQT49" s="144"/>
      <c r="SQU49" s="144"/>
      <c r="SQV49" s="144"/>
      <c r="SQW49" s="144"/>
      <c r="SQX49" s="144"/>
      <c r="SQY49" s="144"/>
      <c r="SQZ49" s="144"/>
      <c r="SRA49" s="144"/>
      <c r="SRB49" s="144"/>
      <c r="SRC49" s="144"/>
      <c r="SRD49" s="144"/>
      <c r="SRE49" s="144"/>
      <c r="SRF49" s="144"/>
      <c r="SRG49" s="144"/>
      <c r="SRH49" s="144"/>
      <c r="SRI49" s="144"/>
      <c r="SRJ49" s="144"/>
      <c r="SRK49" s="144"/>
      <c r="SRL49" s="144"/>
      <c r="SRM49" s="144"/>
      <c r="SRN49" s="144"/>
      <c r="SRO49" s="144"/>
      <c r="SRP49" s="144"/>
      <c r="SRQ49" s="144"/>
      <c r="SRR49" s="144"/>
      <c r="SRS49" s="144"/>
      <c r="SRT49" s="144"/>
      <c r="SRU49" s="144"/>
      <c r="SRV49" s="144"/>
      <c r="SRW49" s="144"/>
      <c r="SRX49" s="144"/>
      <c r="SRY49" s="144"/>
      <c r="SRZ49" s="144"/>
      <c r="SSA49" s="144"/>
      <c r="SSB49" s="144"/>
      <c r="SSC49" s="144"/>
      <c r="SSD49" s="144"/>
      <c r="SSE49" s="144"/>
      <c r="SSF49" s="144"/>
      <c r="SSG49" s="144"/>
      <c r="SSH49" s="144"/>
      <c r="SSI49" s="144"/>
      <c r="SSJ49" s="144"/>
      <c r="SSK49" s="144"/>
      <c r="SSL49" s="144"/>
      <c r="SSM49" s="144"/>
      <c r="SSN49" s="144"/>
      <c r="SSO49" s="144"/>
      <c r="SSP49" s="144"/>
      <c r="SSQ49" s="144"/>
      <c r="SSR49" s="144"/>
      <c r="SSS49" s="144"/>
      <c r="SST49" s="144"/>
      <c r="SSU49" s="144"/>
      <c r="SSV49" s="144"/>
      <c r="SSW49" s="144"/>
      <c r="SSX49" s="144"/>
      <c r="SSY49" s="144"/>
      <c r="SSZ49" s="144"/>
      <c r="STA49" s="144"/>
      <c r="STB49" s="144"/>
      <c r="STC49" s="144"/>
      <c r="STD49" s="144"/>
      <c r="STE49" s="144"/>
      <c r="STF49" s="144"/>
      <c r="STG49" s="144"/>
      <c r="STH49" s="144"/>
      <c r="STI49" s="144"/>
      <c r="STJ49" s="144"/>
      <c r="STK49" s="144"/>
      <c r="STL49" s="144"/>
      <c r="STM49" s="144"/>
      <c r="STN49" s="144"/>
      <c r="STO49" s="144"/>
      <c r="STP49" s="144"/>
      <c r="STQ49" s="144"/>
      <c r="STR49" s="144"/>
      <c r="STS49" s="144"/>
      <c r="STT49" s="144"/>
      <c r="STU49" s="144"/>
      <c r="STV49" s="144"/>
      <c r="STW49" s="144"/>
      <c r="STX49" s="144"/>
      <c r="STY49" s="144"/>
      <c r="STZ49" s="144"/>
      <c r="SUA49" s="144"/>
      <c r="SUB49" s="144"/>
      <c r="SUC49" s="144"/>
      <c r="SUD49" s="144"/>
      <c r="SUE49" s="144"/>
      <c r="SUF49" s="144"/>
      <c r="SUG49" s="144"/>
      <c r="SUH49" s="144"/>
      <c r="SUI49" s="144"/>
      <c r="SUJ49" s="144"/>
      <c r="SUK49" s="144"/>
      <c r="SUL49" s="144"/>
      <c r="SUM49" s="144"/>
      <c r="SUN49" s="144"/>
      <c r="SUO49" s="144"/>
      <c r="SUP49" s="144"/>
      <c r="SUQ49" s="144"/>
      <c r="SUR49" s="144"/>
      <c r="SUS49" s="144"/>
      <c r="SUT49" s="144"/>
      <c r="SUU49" s="144"/>
      <c r="SUV49" s="144"/>
      <c r="SUW49" s="144"/>
      <c r="SUX49" s="144"/>
      <c r="SUY49" s="144"/>
      <c r="SUZ49" s="144"/>
      <c r="SVA49" s="144"/>
      <c r="SVB49" s="144"/>
      <c r="SVC49" s="144"/>
      <c r="SVD49" s="144"/>
      <c r="SVE49" s="144"/>
      <c r="SVF49" s="144"/>
      <c r="SVG49" s="144"/>
      <c r="SVH49" s="144"/>
      <c r="SVI49" s="144"/>
      <c r="SVJ49" s="144"/>
      <c r="SVK49" s="144"/>
      <c r="SVL49" s="144"/>
      <c r="SVM49" s="144"/>
      <c r="SVN49" s="144"/>
      <c r="SVO49" s="144"/>
      <c r="SVP49" s="144"/>
      <c r="SVQ49" s="144"/>
      <c r="SVR49" s="144"/>
      <c r="SVS49" s="144"/>
      <c r="SVT49" s="144"/>
      <c r="SVU49" s="144"/>
      <c r="SVV49" s="144"/>
      <c r="SVW49" s="144"/>
      <c r="SVX49" s="144"/>
      <c r="SVY49" s="144"/>
      <c r="SVZ49" s="144"/>
      <c r="SWA49" s="144"/>
      <c r="SWB49" s="144"/>
      <c r="SWC49" s="144"/>
      <c r="SWD49" s="144"/>
      <c r="SWE49" s="144"/>
      <c r="SWF49" s="144"/>
      <c r="SWG49" s="144"/>
      <c r="SWH49" s="144"/>
      <c r="SWI49" s="144"/>
      <c r="SWJ49" s="144"/>
      <c r="SWK49" s="144"/>
      <c r="SWL49" s="144"/>
      <c r="SWM49" s="144"/>
      <c r="SWN49" s="144"/>
      <c r="SWO49" s="144"/>
      <c r="SWP49" s="144"/>
      <c r="SWQ49" s="144"/>
      <c r="SWR49" s="144"/>
      <c r="SWS49" s="144"/>
      <c r="SWT49" s="144"/>
      <c r="SWU49" s="144"/>
      <c r="SWV49" s="144"/>
      <c r="SWW49" s="144"/>
      <c r="SWX49" s="144"/>
      <c r="SWY49" s="144"/>
      <c r="SWZ49" s="144"/>
      <c r="SXA49" s="144"/>
      <c r="SXB49" s="144"/>
      <c r="SXC49" s="144"/>
      <c r="SXD49" s="144"/>
      <c r="SXE49" s="144"/>
      <c r="SXF49" s="144"/>
      <c r="SXG49" s="144"/>
      <c r="SXH49" s="144"/>
      <c r="SXI49" s="144"/>
      <c r="SXJ49" s="144"/>
      <c r="SXK49" s="144"/>
      <c r="SXL49" s="144"/>
      <c r="SXM49" s="144"/>
      <c r="SXN49" s="144"/>
      <c r="SXO49" s="144"/>
      <c r="SXP49" s="144"/>
      <c r="SXQ49" s="144"/>
      <c r="SXR49" s="144"/>
      <c r="SXS49" s="144"/>
      <c r="SXT49" s="144"/>
      <c r="SXU49" s="144"/>
      <c r="SXV49" s="144"/>
      <c r="SXW49" s="144"/>
      <c r="SXX49" s="144"/>
      <c r="SXY49" s="144"/>
      <c r="SXZ49" s="144"/>
      <c r="SYA49" s="144"/>
      <c r="SYB49" s="144"/>
      <c r="SYC49" s="144"/>
      <c r="SYD49" s="144"/>
      <c r="SYE49" s="144"/>
      <c r="SYF49" s="144"/>
      <c r="SYG49" s="144"/>
      <c r="SYH49" s="144"/>
      <c r="SYI49" s="144"/>
      <c r="SYJ49" s="144"/>
      <c r="SYK49" s="144"/>
      <c r="SYL49" s="144"/>
      <c r="SYM49" s="144"/>
      <c r="SYN49" s="144"/>
      <c r="SYO49" s="144"/>
      <c r="SYP49" s="144"/>
      <c r="SYQ49" s="144"/>
      <c r="SYR49" s="144"/>
      <c r="SYS49" s="144"/>
      <c r="SYT49" s="144"/>
      <c r="SYU49" s="144"/>
      <c r="SYV49" s="144"/>
      <c r="SYW49" s="144"/>
      <c r="SYX49" s="144"/>
      <c r="SYY49" s="144"/>
      <c r="SYZ49" s="144"/>
      <c r="SZA49" s="144"/>
      <c r="SZB49" s="144"/>
      <c r="SZC49" s="144"/>
      <c r="SZD49" s="144"/>
      <c r="SZE49" s="144"/>
      <c r="SZF49" s="144"/>
      <c r="SZG49" s="144"/>
      <c r="SZH49" s="144"/>
      <c r="SZI49" s="144"/>
      <c r="SZJ49" s="144"/>
      <c r="SZK49" s="144"/>
      <c r="SZL49" s="144"/>
      <c r="SZM49" s="144"/>
      <c r="SZN49" s="144"/>
      <c r="SZO49" s="144"/>
      <c r="SZP49" s="144"/>
      <c r="SZQ49" s="144"/>
      <c r="SZR49" s="144"/>
      <c r="SZS49" s="144"/>
      <c r="SZT49" s="144"/>
      <c r="SZU49" s="144"/>
      <c r="SZV49" s="144"/>
      <c r="SZW49" s="144"/>
      <c r="SZX49" s="144"/>
      <c r="SZY49" s="144"/>
      <c r="SZZ49" s="144"/>
      <c r="TAA49" s="144"/>
      <c r="TAB49" s="144"/>
      <c r="TAC49" s="144"/>
      <c r="TAD49" s="144"/>
      <c r="TAE49" s="144"/>
      <c r="TAF49" s="144"/>
      <c r="TAG49" s="144"/>
      <c r="TAH49" s="144"/>
      <c r="TAI49" s="144"/>
      <c r="TAJ49" s="144"/>
      <c r="TAK49" s="144"/>
      <c r="TAL49" s="144"/>
      <c r="TAM49" s="144"/>
      <c r="TAN49" s="144"/>
      <c r="TAO49" s="144"/>
      <c r="TAP49" s="144"/>
      <c r="TAQ49" s="144"/>
      <c r="TAR49" s="144"/>
      <c r="TAS49" s="144"/>
      <c r="TAT49" s="144"/>
      <c r="TAU49" s="144"/>
      <c r="TAV49" s="144"/>
      <c r="TAW49" s="144"/>
      <c r="TAX49" s="144"/>
      <c r="TAY49" s="144"/>
      <c r="TAZ49" s="144"/>
      <c r="TBA49" s="144"/>
      <c r="TBB49" s="144"/>
      <c r="TBC49" s="144"/>
      <c r="TBD49" s="144"/>
      <c r="TBE49" s="144"/>
      <c r="TBF49" s="144"/>
      <c r="TBG49" s="144"/>
      <c r="TBH49" s="144"/>
      <c r="TBI49" s="144"/>
      <c r="TBJ49" s="144"/>
      <c r="TBK49" s="144"/>
      <c r="TBL49" s="144"/>
      <c r="TBM49" s="144"/>
      <c r="TBN49" s="144"/>
      <c r="TBO49" s="144"/>
      <c r="TBP49" s="144"/>
      <c r="TBQ49" s="144"/>
      <c r="TBR49" s="144"/>
      <c r="TBS49" s="144"/>
      <c r="TBT49" s="144"/>
      <c r="TBU49" s="144"/>
      <c r="TBV49" s="144"/>
      <c r="TBW49" s="144"/>
      <c r="TBX49" s="144"/>
      <c r="TBY49" s="144"/>
      <c r="TBZ49" s="144"/>
      <c r="TCA49" s="144"/>
      <c r="TCB49" s="144"/>
      <c r="TCC49" s="144"/>
      <c r="TCD49" s="144"/>
      <c r="TCE49" s="144"/>
      <c r="TCF49" s="144"/>
      <c r="TCG49" s="144"/>
      <c r="TCH49" s="144"/>
      <c r="TCI49" s="144"/>
      <c r="TCJ49" s="144"/>
      <c r="TCK49" s="144"/>
      <c r="TCL49" s="144"/>
      <c r="TCM49" s="144"/>
      <c r="TCN49" s="144"/>
      <c r="TCO49" s="144"/>
      <c r="TCP49" s="144"/>
      <c r="TCQ49" s="144"/>
      <c r="TCR49" s="144"/>
      <c r="TCS49" s="144"/>
      <c r="TCT49" s="144"/>
      <c r="TCU49" s="144"/>
      <c r="TCV49" s="144"/>
      <c r="TCW49" s="144"/>
      <c r="TCX49" s="144"/>
      <c r="TCY49" s="144"/>
      <c r="TCZ49" s="144"/>
      <c r="TDA49" s="144"/>
      <c r="TDB49" s="144"/>
      <c r="TDC49" s="144"/>
      <c r="TDD49" s="144"/>
      <c r="TDE49" s="144"/>
      <c r="TDF49" s="144"/>
      <c r="TDG49" s="144"/>
      <c r="TDH49" s="144"/>
      <c r="TDI49" s="144"/>
      <c r="TDJ49" s="144"/>
      <c r="TDK49" s="144"/>
      <c r="TDL49" s="144"/>
      <c r="TDM49" s="144"/>
      <c r="TDN49" s="144"/>
      <c r="TDO49" s="144"/>
      <c r="TDP49" s="144"/>
      <c r="TDQ49" s="144"/>
      <c r="TDR49" s="144"/>
      <c r="TDS49" s="144"/>
      <c r="TDT49" s="144"/>
      <c r="TDU49" s="144"/>
      <c r="TDV49" s="144"/>
      <c r="TDW49" s="144"/>
      <c r="TDX49" s="144"/>
      <c r="TDY49" s="144"/>
      <c r="TDZ49" s="144"/>
      <c r="TEA49" s="144"/>
      <c r="TEB49" s="144"/>
      <c r="TEC49" s="144"/>
      <c r="TED49" s="144"/>
      <c r="TEE49" s="144"/>
      <c r="TEF49" s="144"/>
      <c r="TEG49" s="144"/>
      <c r="TEH49" s="144"/>
      <c r="TEI49" s="144"/>
      <c r="TEJ49" s="144"/>
      <c r="TEK49" s="144"/>
      <c r="TEL49" s="144"/>
      <c r="TEM49" s="144"/>
      <c r="TEN49" s="144"/>
      <c r="TEO49" s="144"/>
      <c r="TEP49" s="144"/>
      <c r="TEQ49" s="144"/>
      <c r="TER49" s="144"/>
      <c r="TES49" s="144"/>
      <c r="TET49" s="144"/>
      <c r="TEU49" s="144"/>
      <c r="TEV49" s="144"/>
      <c r="TEW49" s="144"/>
      <c r="TEX49" s="144"/>
      <c r="TEY49" s="144"/>
      <c r="TEZ49" s="144"/>
      <c r="TFA49" s="144"/>
      <c r="TFB49" s="144"/>
      <c r="TFC49" s="144"/>
      <c r="TFD49" s="144"/>
      <c r="TFE49" s="144"/>
      <c r="TFF49" s="144"/>
      <c r="TFG49" s="144"/>
      <c r="TFH49" s="144"/>
      <c r="TFI49" s="144"/>
      <c r="TFJ49" s="144"/>
      <c r="TFK49" s="144"/>
      <c r="TFL49" s="144"/>
      <c r="TFM49" s="144"/>
      <c r="TFN49" s="144"/>
      <c r="TFO49" s="144"/>
      <c r="TFP49" s="144"/>
      <c r="TFQ49" s="144"/>
      <c r="TFR49" s="144"/>
      <c r="TFS49" s="144"/>
      <c r="TFT49" s="144"/>
      <c r="TFU49" s="144"/>
      <c r="TFV49" s="144"/>
      <c r="TFW49" s="144"/>
      <c r="TFX49" s="144"/>
      <c r="TFY49" s="144"/>
      <c r="TFZ49" s="144"/>
      <c r="TGA49" s="144"/>
      <c r="TGB49" s="144"/>
      <c r="TGC49" s="144"/>
      <c r="TGD49" s="144"/>
      <c r="TGE49" s="144"/>
      <c r="TGF49" s="144"/>
      <c r="TGG49" s="144"/>
      <c r="TGH49" s="144"/>
      <c r="TGI49" s="144"/>
      <c r="TGJ49" s="144"/>
      <c r="TGK49" s="144"/>
      <c r="TGL49" s="144"/>
      <c r="TGM49" s="144"/>
      <c r="TGN49" s="144"/>
      <c r="TGO49" s="144"/>
      <c r="TGP49" s="144"/>
      <c r="TGQ49" s="144"/>
      <c r="TGR49" s="144"/>
      <c r="TGS49" s="144"/>
      <c r="TGT49" s="144"/>
      <c r="TGU49" s="144"/>
      <c r="TGV49" s="144"/>
      <c r="TGW49" s="144"/>
      <c r="TGX49" s="144"/>
      <c r="TGY49" s="144"/>
      <c r="TGZ49" s="144"/>
      <c r="THA49" s="144"/>
      <c r="THB49" s="144"/>
      <c r="THC49" s="144"/>
      <c r="THD49" s="144"/>
      <c r="THE49" s="144"/>
      <c r="THF49" s="144"/>
      <c r="THG49" s="144"/>
      <c r="THH49" s="144"/>
      <c r="THI49" s="144"/>
      <c r="THJ49" s="144"/>
      <c r="THK49" s="144"/>
      <c r="THL49" s="144"/>
      <c r="THM49" s="144"/>
      <c r="THN49" s="144"/>
      <c r="THO49" s="144"/>
      <c r="THP49" s="144"/>
      <c r="THQ49" s="144"/>
      <c r="THR49" s="144"/>
      <c r="THS49" s="144"/>
      <c r="THT49" s="144"/>
      <c r="THU49" s="144"/>
      <c r="THV49" s="144"/>
      <c r="THW49" s="144"/>
      <c r="THX49" s="144"/>
      <c r="THY49" s="144"/>
      <c r="THZ49" s="144"/>
      <c r="TIA49" s="144"/>
      <c r="TIB49" s="144"/>
      <c r="TIC49" s="144"/>
      <c r="TID49" s="144"/>
      <c r="TIE49" s="144"/>
      <c r="TIF49" s="144"/>
      <c r="TIG49" s="144"/>
      <c r="TIH49" s="144"/>
      <c r="TII49" s="144"/>
      <c r="TIJ49" s="144"/>
      <c r="TIK49" s="144"/>
      <c r="TIL49" s="144"/>
      <c r="TIM49" s="144"/>
      <c r="TIN49" s="144"/>
      <c r="TIO49" s="144"/>
      <c r="TIP49" s="144"/>
      <c r="TIQ49" s="144"/>
      <c r="TIR49" s="144"/>
      <c r="TIS49" s="144"/>
      <c r="TIT49" s="144"/>
      <c r="TIU49" s="144"/>
      <c r="TIV49" s="144"/>
      <c r="TIW49" s="144"/>
      <c r="TIX49" s="144"/>
      <c r="TIY49" s="144"/>
      <c r="TIZ49" s="144"/>
      <c r="TJA49" s="144"/>
      <c r="TJB49" s="144"/>
      <c r="TJC49" s="144"/>
      <c r="TJD49" s="144"/>
      <c r="TJE49" s="144"/>
      <c r="TJF49" s="144"/>
      <c r="TJG49" s="144"/>
      <c r="TJH49" s="144"/>
      <c r="TJI49" s="144"/>
      <c r="TJJ49" s="144"/>
      <c r="TJK49" s="144"/>
      <c r="TJL49" s="144"/>
      <c r="TJM49" s="144"/>
      <c r="TJN49" s="144"/>
      <c r="TJO49" s="144"/>
      <c r="TJP49" s="144"/>
      <c r="TJQ49" s="144"/>
      <c r="TJR49" s="144"/>
      <c r="TJS49" s="144"/>
      <c r="TJT49" s="144"/>
      <c r="TJU49" s="144"/>
      <c r="TJV49" s="144"/>
      <c r="TJW49" s="144"/>
      <c r="TJX49" s="144"/>
      <c r="TJY49" s="144"/>
      <c r="TJZ49" s="144"/>
      <c r="TKA49" s="144"/>
      <c r="TKB49" s="144"/>
      <c r="TKC49" s="144"/>
      <c r="TKD49" s="144"/>
      <c r="TKE49" s="144"/>
      <c r="TKF49" s="144"/>
      <c r="TKG49" s="144"/>
      <c r="TKH49" s="144"/>
      <c r="TKI49" s="144"/>
      <c r="TKJ49" s="144"/>
      <c r="TKK49" s="144"/>
      <c r="TKL49" s="144"/>
      <c r="TKM49" s="144"/>
      <c r="TKN49" s="144"/>
      <c r="TKO49" s="144"/>
      <c r="TKP49" s="144"/>
      <c r="TKQ49" s="144"/>
      <c r="TKR49" s="144"/>
      <c r="TKS49" s="144"/>
      <c r="TKT49" s="144"/>
      <c r="TKU49" s="144"/>
      <c r="TKV49" s="144"/>
      <c r="TKW49" s="144"/>
      <c r="TKX49" s="144"/>
      <c r="TKY49" s="144"/>
      <c r="TKZ49" s="144"/>
      <c r="TLA49" s="144"/>
      <c r="TLB49" s="144"/>
      <c r="TLC49" s="144"/>
      <c r="TLD49" s="144"/>
      <c r="TLE49" s="144"/>
      <c r="TLF49" s="144"/>
      <c r="TLG49" s="144"/>
      <c r="TLH49" s="144"/>
      <c r="TLI49" s="144"/>
      <c r="TLJ49" s="144"/>
      <c r="TLK49" s="144"/>
      <c r="TLL49" s="144"/>
      <c r="TLM49" s="144"/>
      <c r="TLN49" s="144"/>
      <c r="TLO49" s="144"/>
      <c r="TLP49" s="144"/>
      <c r="TLQ49" s="144"/>
      <c r="TLR49" s="144"/>
      <c r="TLS49" s="144"/>
      <c r="TLT49" s="144"/>
      <c r="TLU49" s="144"/>
      <c r="TLV49" s="144"/>
      <c r="TLW49" s="144"/>
      <c r="TLX49" s="144"/>
      <c r="TLY49" s="144"/>
      <c r="TLZ49" s="144"/>
      <c r="TMA49" s="144"/>
      <c r="TMB49" s="144"/>
      <c r="TMC49" s="144"/>
      <c r="TMD49" s="144"/>
      <c r="TME49" s="144"/>
      <c r="TMF49" s="144"/>
      <c r="TMG49" s="144"/>
      <c r="TMH49" s="144"/>
      <c r="TMI49" s="144"/>
      <c r="TMJ49" s="144"/>
      <c r="TMK49" s="144"/>
      <c r="TML49" s="144"/>
      <c r="TMM49" s="144"/>
      <c r="TMN49" s="144"/>
      <c r="TMO49" s="144"/>
      <c r="TMP49" s="144"/>
      <c r="TMQ49" s="144"/>
      <c r="TMR49" s="144"/>
      <c r="TMS49" s="144"/>
      <c r="TMT49" s="144"/>
      <c r="TMU49" s="144"/>
      <c r="TMV49" s="144"/>
      <c r="TMW49" s="144"/>
      <c r="TMX49" s="144"/>
      <c r="TMY49" s="144"/>
      <c r="TMZ49" s="144"/>
      <c r="TNA49" s="144"/>
      <c r="TNB49" s="144"/>
      <c r="TNC49" s="144"/>
      <c r="TND49" s="144"/>
      <c r="TNE49" s="144"/>
      <c r="TNF49" s="144"/>
      <c r="TNG49" s="144"/>
      <c r="TNH49" s="144"/>
      <c r="TNI49" s="144"/>
      <c r="TNJ49" s="144"/>
      <c r="TNK49" s="144"/>
      <c r="TNL49" s="144"/>
      <c r="TNM49" s="144"/>
      <c r="TNN49" s="144"/>
      <c r="TNO49" s="144"/>
      <c r="TNP49" s="144"/>
      <c r="TNQ49" s="144"/>
      <c r="TNR49" s="144"/>
      <c r="TNS49" s="144"/>
      <c r="TNT49" s="144"/>
      <c r="TNU49" s="144"/>
      <c r="TNV49" s="144"/>
      <c r="TNW49" s="144"/>
      <c r="TNX49" s="144"/>
      <c r="TNY49" s="144"/>
      <c r="TNZ49" s="144"/>
      <c r="TOA49" s="144"/>
      <c r="TOB49" s="144"/>
      <c r="TOC49" s="144"/>
      <c r="TOD49" s="144"/>
      <c r="TOE49" s="144"/>
      <c r="TOF49" s="144"/>
      <c r="TOG49" s="144"/>
      <c r="TOH49" s="144"/>
      <c r="TOI49" s="144"/>
      <c r="TOJ49" s="144"/>
      <c r="TOK49" s="144"/>
      <c r="TOL49" s="144"/>
      <c r="TOM49" s="144"/>
      <c r="TON49" s="144"/>
      <c r="TOO49" s="144"/>
      <c r="TOP49" s="144"/>
      <c r="TOQ49" s="144"/>
      <c r="TOR49" s="144"/>
      <c r="TOS49" s="144"/>
      <c r="TOT49" s="144"/>
      <c r="TOU49" s="144"/>
      <c r="TOV49" s="144"/>
      <c r="TOW49" s="144"/>
      <c r="TOX49" s="144"/>
      <c r="TOY49" s="144"/>
      <c r="TOZ49" s="144"/>
      <c r="TPA49" s="144"/>
      <c r="TPB49" s="144"/>
      <c r="TPC49" s="144"/>
      <c r="TPD49" s="144"/>
      <c r="TPE49" s="144"/>
      <c r="TPF49" s="144"/>
      <c r="TPG49" s="144"/>
      <c r="TPH49" s="144"/>
      <c r="TPI49" s="144"/>
      <c r="TPJ49" s="144"/>
      <c r="TPK49" s="144"/>
      <c r="TPL49" s="144"/>
      <c r="TPM49" s="144"/>
      <c r="TPN49" s="144"/>
      <c r="TPO49" s="144"/>
      <c r="TPP49" s="144"/>
      <c r="TPQ49" s="144"/>
      <c r="TPR49" s="144"/>
      <c r="TPS49" s="144"/>
      <c r="TPT49" s="144"/>
      <c r="TPU49" s="144"/>
      <c r="TPV49" s="144"/>
      <c r="TPW49" s="144"/>
      <c r="TPX49" s="144"/>
      <c r="TPY49" s="144"/>
      <c r="TPZ49" s="144"/>
      <c r="TQA49" s="144"/>
      <c r="TQB49" s="144"/>
      <c r="TQC49" s="144"/>
      <c r="TQD49" s="144"/>
      <c r="TQE49" s="144"/>
      <c r="TQF49" s="144"/>
      <c r="TQG49" s="144"/>
      <c r="TQH49" s="144"/>
      <c r="TQI49" s="144"/>
      <c r="TQJ49" s="144"/>
      <c r="TQK49" s="144"/>
      <c r="TQL49" s="144"/>
      <c r="TQM49" s="144"/>
      <c r="TQN49" s="144"/>
      <c r="TQO49" s="144"/>
      <c r="TQP49" s="144"/>
      <c r="TQQ49" s="144"/>
      <c r="TQR49" s="144"/>
      <c r="TQS49" s="144"/>
      <c r="TQT49" s="144"/>
      <c r="TQU49" s="144"/>
      <c r="TQV49" s="144"/>
      <c r="TQW49" s="144"/>
      <c r="TQX49" s="144"/>
      <c r="TQY49" s="144"/>
      <c r="TQZ49" s="144"/>
      <c r="TRA49" s="144"/>
      <c r="TRB49" s="144"/>
      <c r="TRC49" s="144"/>
      <c r="TRD49" s="144"/>
      <c r="TRE49" s="144"/>
      <c r="TRF49" s="144"/>
      <c r="TRG49" s="144"/>
      <c r="TRH49" s="144"/>
      <c r="TRI49" s="144"/>
      <c r="TRJ49" s="144"/>
      <c r="TRK49" s="144"/>
      <c r="TRL49" s="144"/>
      <c r="TRM49" s="144"/>
      <c r="TRN49" s="144"/>
      <c r="TRO49" s="144"/>
      <c r="TRP49" s="144"/>
      <c r="TRQ49" s="144"/>
      <c r="TRR49" s="144"/>
      <c r="TRS49" s="144"/>
      <c r="TRT49" s="144"/>
      <c r="TRU49" s="144"/>
      <c r="TRV49" s="144"/>
      <c r="TRW49" s="144"/>
      <c r="TRX49" s="144"/>
      <c r="TRY49" s="144"/>
      <c r="TRZ49" s="144"/>
      <c r="TSA49" s="144"/>
      <c r="TSB49" s="144"/>
      <c r="TSC49" s="144"/>
      <c r="TSD49" s="144"/>
      <c r="TSE49" s="144"/>
      <c r="TSF49" s="144"/>
      <c r="TSG49" s="144"/>
      <c r="TSH49" s="144"/>
      <c r="TSI49" s="144"/>
      <c r="TSJ49" s="144"/>
      <c r="TSK49" s="144"/>
      <c r="TSL49" s="144"/>
      <c r="TSM49" s="144"/>
      <c r="TSN49" s="144"/>
      <c r="TSO49" s="144"/>
      <c r="TSP49" s="144"/>
      <c r="TSQ49" s="144"/>
      <c r="TSR49" s="144"/>
      <c r="TSS49" s="144"/>
      <c r="TST49" s="144"/>
      <c r="TSU49" s="144"/>
      <c r="TSV49" s="144"/>
      <c r="TSW49" s="144"/>
      <c r="TSX49" s="144"/>
      <c r="TSY49" s="144"/>
      <c r="TSZ49" s="144"/>
      <c r="TTA49" s="144"/>
      <c r="TTB49" s="144"/>
      <c r="TTC49" s="144"/>
      <c r="TTD49" s="144"/>
      <c r="TTE49" s="144"/>
      <c r="TTF49" s="144"/>
      <c r="TTG49" s="144"/>
      <c r="TTH49" s="144"/>
      <c r="TTI49" s="144"/>
      <c r="TTJ49" s="144"/>
      <c r="TTK49" s="144"/>
      <c r="TTL49" s="144"/>
      <c r="TTM49" s="144"/>
      <c r="TTN49" s="144"/>
      <c r="TTO49" s="144"/>
      <c r="TTP49" s="144"/>
      <c r="TTQ49" s="144"/>
      <c r="TTR49" s="144"/>
      <c r="TTS49" s="144"/>
      <c r="TTT49" s="144"/>
      <c r="TTU49" s="144"/>
      <c r="TTV49" s="144"/>
      <c r="TTW49" s="144"/>
      <c r="TTX49" s="144"/>
      <c r="TTY49" s="144"/>
      <c r="TTZ49" s="144"/>
      <c r="TUA49" s="144"/>
      <c r="TUB49" s="144"/>
      <c r="TUC49" s="144"/>
      <c r="TUD49" s="144"/>
      <c r="TUE49" s="144"/>
      <c r="TUF49" s="144"/>
      <c r="TUG49" s="144"/>
      <c r="TUH49" s="144"/>
      <c r="TUI49" s="144"/>
      <c r="TUJ49" s="144"/>
      <c r="TUK49" s="144"/>
      <c r="TUL49" s="144"/>
      <c r="TUM49" s="144"/>
      <c r="TUN49" s="144"/>
      <c r="TUO49" s="144"/>
      <c r="TUP49" s="144"/>
      <c r="TUQ49" s="144"/>
      <c r="TUR49" s="144"/>
      <c r="TUS49" s="144"/>
      <c r="TUT49" s="144"/>
      <c r="TUU49" s="144"/>
      <c r="TUV49" s="144"/>
      <c r="TUW49" s="144"/>
      <c r="TUX49" s="144"/>
      <c r="TUY49" s="144"/>
      <c r="TUZ49" s="144"/>
      <c r="TVA49" s="144"/>
      <c r="TVB49" s="144"/>
      <c r="TVC49" s="144"/>
      <c r="TVD49" s="144"/>
      <c r="TVE49" s="144"/>
      <c r="TVF49" s="144"/>
      <c r="TVG49" s="144"/>
      <c r="TVH49" s="144"/>
      <c r="TVI49" s="144"/>
      <c r="TVJ49" s="144"/>
      <c r="TVK49" s="144"/>
      <c r="TVL49" s="144"/>
      <c r="TVM49" s="144"/>
      <c r="TVN49" s="144"/>
      <c r="TVO49" s="144"/>
      <c r="TVP49" s="144"/>
      <c r="TVQ49" s="144"/>
      <c r="TVR49" s="144"/>
      <c r="TVS49" s="144"/>
      <c r="TVT49" s="144"/>
      <c r="TVU49" s="144"/>
      <c r="TVV49" s="144"/>
      <c r="TVW49" s="144"/>
      <c r="TVX49" s="144"/>
      <c r="TVY49" s="144"/>
      <c r="TVZ49" s="144"/>
      <c r="TWA49" s="144"/>
      <c r="TWB49" s="144"/>
      <c r="TWC49" s="144"/>
      <c r="TWD49" s="144"/>
      <c r="TWE49" s="144"/>
      <c r="TWF49" s="144"/>
      <c r="TWG49" s="144"/>
      <c r="TWH49" s="144"/>
      <c r="TWI49" s="144"/>
      <c r="TWJ49" s="144"/>
      <c r="TWK49" s="144"/>
      <c r="TWL49" s="144"/>
      <c r="TWM49" s="144"/>
      <c r="TWN49" s="144"/>
      <c r="TWO49" s="144"/>
      <c r="TWP49" s="144"/>
      <c r="TWQ49" s="144"/>
      <c r="TWR49" s="144"/>
      <c r="TWS49" s="144"/>
      <c r="TWT49" s="144"/>
      <c r="TWU49" s="144"/>
      <c r="TWV49" s="144"/>
      <c r="TWW49" s="144"/>
      <c r="TWX49" s="144"/>
      <c r="TWY49" s="144"/>
      <c r="TWZ49" s="144"/>
      <c r="TXA49" s="144"/>
      <c r="TXB49" s="144"/>
      <c r="TXC49" s="144"/>
      <c r="TXD49" s="144"/>
      <c r="TXE49" s="144"/>
      <c r="TXF49" s="144"/>
      <c r="TXG49" s="144"/>
      <c r="TXH49" s="144"/>
      <c r="TXI49" s="144"/>
      <c r="TXJ49" s="144"/>
      <c r="TXK49" s="144"/>
      <c r="TXL49" s="144"/>
      <c r="TXM49" s="144"/>
      <c r="TXN49" s="144"/>
      <c r="TXO49" s="144"/>
      <c r="TXP49" s="144"/>
      <c r="TXQ49" s="144"/>
      <c r="TXR49" s="144"/>
      <c r="TXS49" s="144"/>
      <c r="TXT49" s="144"/>
      <c r="TXU49" s="144"/>
      <c r="TXV49" s="144"/>
      <c r="TXW49" s="144"/>
      <c r="TXX49" s="144"/>
      <c r="TXY49" s="144"/>
      <c r="TXZ49" s="144"/>
      <c r="TYA49" s="144"/>
      <c r="TYB49" s="144"/>
      <c r="TYC49" s="144"/>
      <c r="TYD49" s="144"/>
      <c r="TYE49" s="144"/>
      <c r="TYF49" s="144"/>
      <c r="TYG49" s="144"/>
      <c r="TYH49" s="144"/>
      <c r="TYI49" s="144"/>
      <c r="TYJ49" s="144"/>
      <c r="TYK49" s="144"/>
      <c r="TYL49" s="144"/>
      <c r="TYM49" s="144"/>
      <c r="TYN49" s="144"/>
      <c r="TYO49" s="144"/>
      <c r="TYP49" s="144"/>
      <c r="TYQ49" s="144"/>
      <c r="TYR49" s="144"/>
      <c r="TYS49" s="144"/>
      <c r="TYT49" s="144"/>
      <c r="TYU49" s="144"/>
      <c r="TYV49" s="144"/>
      <c r="TYW49" s="144"/>
      <c r="TYX49" s="144"/>
      <c r="TYY49" s="144"/>
      <c r="TYZ49" s="144"/>
      <c r="TZA49" s="144"/>
      <c r="TZB49" s="144"/>
      <c r="TZC49" s="144"/>
      <c r="TZD49" s="144"/>
      <c r="TZE49" s="144"/>
      <c r="TZF49" s="144"/>
      <c r="TZG49" s="144"/>
      <c r="TZH49" s="144"/>
      <c r="TZI49" s="144"/>
      <c r="TZJ49" s="144"/>
      <c r="TZK49" s="144"/>
      <c r="TZL49" s="144"/>
      <c r="TZM49" s="144"/>
      <c r="TZN49" s="144"/>
      <c r="TZO49" s="144"/>
      <c r="TZP49" s="144"/>
      <c r="TZQ49" s="144"/>
      <c r="TZR49" s="144"/>
      <c r="TZS49" s="144"/>
      <c r="TZT49" s="144"/>
      <c r="TZU49" s="144"/>
      <c r="TZV49" s="144"/>
      <c r="TZW49" s="144"/>
      <c r="TZX49" s="144"/>
      <c r="TZY49" s="144"/>
      <c r="TZZ49" s="144"/>
      <c r="UAA49" s="144"/>
      <c r="UAB49" s="144"/>
      <c r="UAC49" s="144"/>
      <c r="UAD49" s="144"/>
      <c r="UAE49" s="144"/>
      <c r="UAF49" s="144"/>
      <c r="UAG49" s="144"/>
      <c r="UAH49" s="144"/>
      <c r="UAI49" s="144"/>
      <c r="UAJ49" s="144"/>
      <c r="UAK49" s="144"/>
      <c r="UAL49" s="144"/>
      <c r="UAM49" s="144"/>
      <c r="UAN49" s="144"/>
      <c r="UAO49" s="144"/>
      <c r="UAP49" s="144"/>
      <c r="UAQ49" s="144"/>
      <c r="UAR49" s="144"/>
      <c r="UAS49" s="144"/>
      <c r="UAT49" s="144"/>
      <c r="UAU49" s="144"/>
      <c r="UAV49" s="144"/>
      <c r="UAW49" s="144"/>
      <c r="UAX49" s="144"/>
      <c r="UAY49" s="144"/>
      <c r="UAZ49" s="144"/>
      <c r="UBA49" s="144"/>
      <c r="UBB49" s="144"/>
      <c r="UBC49" s="144"/>
      <c r="UBD49" s="144"/>
      <c r="UBE49" s="144"/>
      <c r="UBF49" s="144"/>
      <c r="UBG49" s="144"/>
      <c r="UBH49" s="144"/>
      <c r="UBI49" s="144"/>
      <c r="UBJ49" s="144"/>
      <c r="UBK49" s="144"/>
      <c r="UBL49" s="144"/>
      <c r="UBM49" s="144"/>
      <c r="UBN49" s="144"/>
      <c r="UBO49" s="144"/>
      <c r="UBP49" s="144"/>
      <c r="UBQ49" s="144"/>
      <c r="UBR49" s="144"/>
      <c r="UBS49" s="144"/>
      <c r="UBT49" s="144"/>
      <c r="UBU49" s="144"/>
      <c r="UBV49" s="144"/>
      <c r="UBW49" s="144"/>
      <c r="UBX49" s="144"/>
      <c r="UBY49" s="144"/>
      <c r="UBZ49" s="144"/>
      <c r="UCA49" s="144"/>
      <c r="UCB49" s="144"/>
      <c r="UCC49" s="144"/>
      <c r="UCD49" s="144"/>
      <c r="UCE49" s="144"/>
      <c r="UCF49" s="144"/>
      <c r="UCG49" s="144"/>
      <c r="UCH49" s="144"/>
      <c r="UCI49" s="144"/>
      <c r="UCJ49" s="144"/>
      <c r="UCK49" s="144"/>
      <c r="UCL49" s="144"/>
      <c r="UCM49" s="144"/>
      <c r="UCN49" s="144"/>
      <c r="UCO49" s="144"/>
      <c r="UCP49" s="144"/>
      <c r="UCQ49" s="144"/>
      <c r="UCR49" s="144"/>
      <c r="UCS49" s="144"/>
      <c r="UCT49" s="144"/>
      <c r="UCU49" s="144"/>
      <c r="UCV49" s="144"/>
      <c r="UCW49" s="144"/>
      <c r="UCX49" s="144"/>
      <c r="UCY49" s="144"/>
      <c r="UCZ49" s="144"/>
      <c r="UDA49" s="144"/>
      <c r="UDB49" s="144"/>
      <c r="UDC49" s="144"/>
      <c r="UDD49" s="144"/>
      <c r="UDE49" s="144"/>
      <c r="UDF49" s="144"/>
      <c r="UDG49" s="144"/>
      <c r="UDH49" s="144"/>
      <c r="UDI49" s="144"/>
      <c r="UDJ49" s="144"/>
      <c r="UDK49" s="144"/>
      <c r="UDL49" s="144"/>
      <c r="UDM49" s="144"/>
      <c r="UDN49" s="144"/>
      <c r="UDO49" s="144"/>
      <c r="UDP49" s="144"/>
      <c r="UDQ49" s="144"/>
      <c r="UDR49" s="144"/>
      <c r="UDS49" s="144"/>
      <c r="UDT49" s="144"/>
      <c r="UDU49" s="144"/>
      <c r="UDV49" s="144"/>
      <c r="UDW49" s="144"/>
      <c r="UDX49" s="144"/>
      <c r="UDY49" s="144"/>
      <c r="UDZ49" s="144"/>
      <c r="UEA49" s="144"/>
      <c r="UEB49" s="144"/>
      <c r="UEC49" s="144"/>
      <c r="UED49" s="144"/>
      <c r="UEE49" s="144"/>
      <c r="UEF49" s="144"/>
      <c r="UEG49" s="144"/>
      <c r="UEH49" s="144"/>
      <c r="UEI49" s="144"/>
      <c r="UEJ49" s="144"/>
      <c r="UEK49" s="144"/>
      <c r="UEL49" s="144"/>
      <c r="UEM49" s="144"/>
      <c r="UEN49" s="144"/>
      <c r="UEO49" s="144"/>
      <c r="UEP49" s="144"/>
      <c r="UEQ49" s="144"/>
      <c r="UER49" s="144"/>
      <c r="UES49" s="144"/>
      <c r="UET49" s="144"/>
      <c r="UEU49" s="144"/>
      <c r="UEV49" s="144"/>
      <c r="UEW49" s="144"/>
      <c r="UEX49" s="144"/>
      <c r="UEY49" s="144"/>
      <c r="UEZ49" s="144"/>
      <c r="UFA49" s="144"/>
      <c r="UFB49" s="144"/>
      <c r="UFC49" s="144"/>
      <c r="UFD49" s="144"/>
      <c r="UFE49" s="144"/>
      <c r="UFF49" s="144"/>
      <c r="UFG49" s="144"/>
      <c r="UFH49" s="144"/>
      <c r="UFI49" s="144"/>
      <c r="UFJ49" s="144"/>
      <c r="UFK49" s="144"/>
      <c r="UFL49" s="144"/>
      <c r="UFM49" s="144"/>
      <c r="UFN49" s="144"/>
      <c r="UFO49" s="144"/>
      <c r="UFP49" s="144"/>
      <c r="UFQ49" s="144"/>
      <c r="UFR49" s="144"/>
      <c r="UFS49" s="144"/>
      <c r="UFT49" s="144"/>
      <c r="UFU49" s="144"/>
      <c r="UFV49" s="144"/>
      <c r="UFW49" s="144"/>
      <c r="UFX49" s="144"/>
      <c r="UFY49" s="144"/>
      <c r="UFZ49" s="144"/>
      <c r="UGA49" s="144"/>
      <c r="UGB49" s="144"/>
      <c r="UGC49" s="144"/>
      <c r="UGD49" s="144"/>
      <c r="UGE49" s="144"/>
      <c r="UGF49" s="144"/>
      <c r="UGG49" s="144"/>
      <c r="UGH49" s="144"/>
      <c r="UGI49" s="144"/>
      <c r="UGJ49" s="144"/>
      <c r="UGK49" s="144"/>
      <c r="UGL49" s="144"/>
      <c r="UGM49" s="144"/>
      <c r="UGN49" s="144"/>
      <c r="UGO49" s="144"/>
      <c r="UGP49" s="144"/>
      <c r="UGQ49" s="144"/>
      <c r="UGR49" s="144"/>
      <c r="UGS49" s="144"/>
      <c r="UGT49" s="144"/>
      <c r="UGU49" s="144"/>
      <c r="UGV49" s="144"/>
      <c r="UGW49" s="144"/>
      <c r="UGX49" s="144"/>
      <c r="UGY49" s="144"/>
      <c r="UGZ49" s="144"/>
      <c r="UHA49" s="144"/>
      <c r="UHB49" s="144"/>
      <c r="UHC49" s="144"/>
      <c r="UHD49" s="144"/>
      <c r="UHE49" s="144"/>
      <c r="UHF49" s="144"/>
      <c r="UHG49" s="144"/>
      <c r="UHH49" s="144"/>
      <c r="UHI49" s="144"/>
      <c r="UHJ49" s="144"/>
      <c r="UHK49" s="144"/>
      <c r="UHL49" s="144"/>
      <c r="UHM49" s="144"/>
      <c r="UHN49" s="144"/>
      <c r="UHO49" s="144"/>
      <c r="UHP49" s="144"/>
      <c r="UHQ49" s="144"/>
      <c r="UHR49" s="144"/>
      <c r="UHS49" s="144"/>
      <c r="UHT49" s="144"/>
      <c r="UHU49" s="144"/>
      <c r="UHV49" s="144"/>
      <c r="UHW49" s="144"/>
      <c r="UHX49" s="144"/>
      <c r="UHY49" s="144"/>
      <c r="UHZ49" s="144"/>
      <c r="UIA49" s="144"/>
      <c r="UIB49" s="144"/>
      <c r="UIC49" s="144"/>
      <c r="UID49" s="144"/>
      <c r="UIE49" s="144"/>
      <c r="UIF49" s="144"/>
      <c r="UIG49" s="144"/>
      <c r="UIH49" s="144"/>
      <c r="UII49" s="144"/>
      <c r="UIJ49" s="144"/>
      <c r="UIK49" s="144"/>
      <c r="UIL49" s="144"/>
      <c r="UIM49" s="144"/>
      <c r="UIN49" s="144"/>
      <c r="UIO49" s="144"/>
      <c r="UIP49" s="144"/>
      <c r="UIQ49" s="144"/>
      <c r="UIR49" s="144"/>
      <c r="UIS49" s="144"/>
      <c r="UIT49" s="144"/>
      <c r="UIU49" s="144"/>
      <c r="UIV49" s="144"/>
      <c r="UIW49" s="144"/>
      <c r="UIX49" s="144"/>
      <c r="UIY49" s="144"/>
      <c r="UIZ49" s="144"/>
      <c r="UJA49" s="144"/>
      <c r="UJB49" s="144"/>
      <c r="UJC49" s="144"/>
      <c r="UJD49" s="144"/>
      <c r="UJE49" s="144"/>
      <c r="UJF49" s="144"/>
      <c r="UJG49" s="144"/>
      <c r="UJH49" s="144"/>
      <c r="UJI49" s="144"/>
      <c r="UJJ49" s="144"/>
      <c r="UJK49" s="144"/>
      <c r="UJL49" s="144"/>
      <c r="UJM49" s="144"/>
      <c r="UJN49" s="144"/>
      <c r="UJO49" s="144"/>
      <c r="UJP49" s="144"/>
      <c r="UJQ49" s="144"/>
      <c r="UJR49" s="144"/>
      <c r="UJS49" s="144"/>
      <c r="UJT49" s="144"/>
      <c r="UJU49" s="144"/>
      <c r="UJV49" s="144"/>
      <c r="UJW49" s="144"/>
      <c r="UJX49" s="144"/>
      <c r="UJY49" s="144"/>
      <c r="UJZ49" s="144"/>
      <c r="UKA49" s="144"/>
      <c r="UKB49" s="144"/>
      <c r="UKC49" s="144"/>
      <c r="UKD49" s="144"/>
      <c r="UKE49" s="144"/>
      <c r="UKF49" s="144"/>
      <c r="UKG49" s="144"/>
      <c r="UKH49" s="144"/>
      <c r="UKI49" s="144"/>
      <c r="UKJ49" s="144"/>
      <c r="UKK49" s="144"/>
      <c r="UKL49" s="144"/>
      <c r="UKM49" s="144"/>
      <c r="UKN49" s="144"/>
      <c r="UKO49" s="144"/>
      <c r="UKP49" s="144"/>
      <c r="UKQ49" s="144"/>
      <c r="UKR49" s="144"/>
      <c r="UKS49" s="144"/>
      <c r="UKT49" s="144"/>
      <c r="UKU49" s="144"/>
      <c r="UKV49" s="144"/>
      <c r="UKW49" s="144"/>
      <c r="UKX49" s="144"/>
      <c r="UKY49" s="144"/>
      <c r="UKZ49" s="144"/>
      <c r="ULA49" s="144"/>
      <c r="ULB49" s="144"/>
      <c r="ULC49" s="144"/>
      <c r="ULD49" s="144"/>
      <c r="ULE49" s="144"/>
      <c r="ULF49" s="144"/>
      <c r="ULG49" s="144"/>
      <c r="ULH49" s="144"/>
      <c r="ULI49" s="144"/>
      <c r="ULJ49" s="144"/>
      <c r="ULK49" s="144"/>
      <c r="ULL49" s="144"/>
      <c r="ULM49" s="144"/>
      <c r="ULN49" s="144"/>
      <c r="ULO49" s="144"/>
      <c r="ULP49" s="144"/>
      <c r="ULQ49" s="144"/>
      <c r="ULR49" s="144"/>
      <c r="ULS49" s="144"/>
      <c r="ULT49" s="144"/>
      <c r="ULU49" s="144"/>
      <c r="ULV49" s="144"/>
      <c r="ULW49" s="144"/>
      <c r="ULX49" s="144"/>
      <c r="ULY49" s="144"/>
      <c r="ULZ49" s="144"/>
      <c r="UMA49" s="144"/>
      <c r="UMB49" s="144"/>
      <c r="UMC49" s="144"/>
      <c r="UMD49" s="144"/>
      <c r="UME49" s="144"/>
      <c r="UMF49" s="144"/>
      <c r="UMG49" s="144"/>
      <c r="UMH49" s="144"/>
      <c r="UMI49" s="144"/>
      <c r="UMJ49" s="144"/>
      <c r="UMK49" s="144"/>
      <c r="UML49" s="144"/>
      <c r="UMM49" s="144"/>
      <c r="UMN49" s="144"/>
      <c r="UMO49" s="144"/>
      <c r="UMP49" s="144"/>
      <c r="UMQ49" s="144"/>
      <c r="UMR49" s="144"/>
      <c r="UMS49" s="144"/>
      <c r="UMT49" s="144"/>
      <c r="UMU49" s="144"/>
      <c r="UMV49" s="144"/>
      <c r="UMW49" s="144"/>
      <c r="UMX49" s="144"/>
      <c r="UMY49" s="144"/>
      <c r="UMZ49" s="144"/>
      <c r="UNA49" s="144"/>
      <c r="UNB49" s="144"/>
      <c r="UNC49" s="144"/>
      <c r="UND49" s="144"/>
      <c r="UNE49" s="144"/>
      <c r="UNF49" s="144"/>
      <c r="UNG49" s="144"/>
      <c r="UNH49" s="144"/>
      <c r="UNI49" s="144"/>
      <c r="UNJ49" s="144"/>
      <c r="UNK49" s="144"/>
      <c r="UNL49" s="144"/>
      <c r="UNM49" s="144"/>
      <c r="UNN49" s="144"/>
      <c r="UNO49" s="144"/>
      <c r="UNP49" s="144"/>
      <c r="UNQ49" s="144"/>
      <c r="UNR49" s="144"/>
      <c r="UNS49" s="144"/>
      <c r="UNT49" s="144"/>
      <c r="UNU49" s="144"/>
      <c r="UNV49" s="144"/>
      <c r="UNW49" s="144"/>
      <c r="UNX49" s="144"/>
      <c r="UNY49" s="144"/>
      <c r="UNZ49" s="144"/>
      <c r="UOA49" s="144"/>
      <c r="UOB49" s="144"/>
      <c r="UOC49" s="144"/>
      <c r="UOD49" s="144"/>
      <c r="UOE49" s="144"/>
      <c r="UOF49" s="144"/>
      <c r="UOG49" s="144"/>
      <c r="UOH49" s="144"/>
      <c r="UOI49" s="144"/>
      <c r="UOJ49" s="144"/>
      <c r="UOK49" s="144"/>
      <c r="UOL49" s="144"/>
      <c r="UOM49" s="144"/>
      <c r="UON49" s="144"/>
      <c r="UOO49" s="144"/>
      <c r="UOP49" s="144"/>
      <c r="UOQ49" s="144"/>
      <c r="UOR49" s="144"/>
      <c r="UOS49" s="144"/>
      <c r="UOT49" s="144"/>
      <c r="UOU49" s="144"/>
      <c r="UOV49" s="144"/>
      <c r="UOW49" s="144"/>
      <c r="UOX49" s="144"/>
      <c r="UOY49" s="144"/>
      <c r="UOZ49" s="144"/>
      <c r="UPA49" s="144"/>
      <c r="UPB49" s="144"/>
      <c r="UPC49" s="144"/>
      <c r="UPD49" s="144"/>
      <c r="UPE49" s="144"/>
      <c r="UPF49" s="144"/>
      <c r="UPG49" s="144"/>
      <c r="UPH49" s="144"/>
      <c r="UPI49" s="144"/>
      <c r="UPJ49" s="144"/>
      <c r="UPK49" s="144"/>
      <c r="UPL49" s="144"/>
      <c r="UPM49" s="144"/>
      <c r="UPN49" s="144"/>
      <c r="UPO49" s="144"/>
      <c r="UPP49" s="144"/>
      <c r="UPQ49" s="144"/>
      <c r="UPR49" s="144"/>
      <c r="UPS49" s="144"/>
      <c r="UPT49" s="144"/>
      <c r="UPU49" s="144"/>
      <c r="UPV49" s="144"/>
      <c r="UPW49" s="144"/>
      <c r="UPX49" s="144"/>
      <c r="UPY49" s="144"/>
      <c r="UPZ49" s="144"/>
      <c r="UQA49" s="144"/>
      <c r="UQB49" s="144"/>
      <c r="UQC49" s="144"/>
      <c r="UQD49" s="144"/>
      <c r="UQE49" s="144"/>
      <c r="UQF49" s="144"/>
      <c r="UQG49" s="144"/>
      <c r="UQH49" s="144"/>
      <c r="UQI49" s="144"/>
      <c r="UQJ49" s="144"/>
      <c r="UQK49" s="144"/>
      <c r="UQL49" s="144"/>
      <c r="UQM49" s="144"/>
      <c r="UQN49" s="144"/>
      <c r="UQO49" s="144"/>
      <c r="UQP49" s="144"/>
      <c r="UQQ49" s="144"/>
      <c r="UQR49" s="144"/>
      <c r="UQS49" s="144"/>
      <c r="UQT49" s="144"/>
      <c r="UQU49" s="144"/>
      <c r="UQV49" s="144"/>
      <c r="UQW49" s="144"/>
      <c r="UQX49" s="144"/>
      <c r="UQY49" s="144"/>
      <c r="UQZ49" s="144"/>
      <c r="URA49" s="144"/>
      <c r="URB49" s="144"/>
      <c r="URC49" s="144"/>
      <c r="URD49" s="144"/>
      <c r="URE49" s="144"/>
      <c r="URF49" s="144"/>
      <c r="URG49" s="144"/>
      <c r="URH49" s="144"/>
      <c r="URI49" s="144"/>
      <c r="URJ49" s="144"/>
      <c r="URK49" s="144"/>
      <c r="URL49" s="144"/>
      <c r="URM49" s="144"/>
      <c r="URN49" s="144"/>
      <c r="URO49" s="144"/>
      <c r="URP49" s="144"/>
      <c r="URQ49" s="144"/>
      <c r="URR49" s="144"/>
      <c r="URS49" s="144"/>
      <c r="URT49" s="144"/>
      <c r="URU49" s="144"/>
      <c r="URV49" s="144"/>
      <c r="URW49" s="144"/>
      <c r="URX49" s="144"/>
      <c r="URY49" s="144"/>
      <c r="URZ49" s="144"/>
      <c r="USA49" s="144"/>
      <c r="USB49" s="144"/>
      <c r="USC49" s="144"/>
      <c r="USD49" s="144"/>
      <c r="USE49" s="144"/>
      <c r="USF49" s="144"/>
      <c r="USG49" s="144"/>
      <c r="USH49" s="144"/>
      <c r="USI49" s="144"/>
      <c r="USJ49" s="144"/>
      <c r="USK49" s="144"/>
      <c r="USL49" s="144"/>
      <c r="USM49" s="144"/>
      <c r="USN49" s="144"/>
      <c r="USO49" s="144"/>
      <c r="USP49" s="144"/>
      <c r="USQ49" s="144"/>
      <c r="USR49" s="144"/>
      <c r="USS49" s="144"/>
      <c r="UST49" s="144"/>
      <c r="USU49" s="144"/>
      <c r="USV49" s="144"/>
      <c r="USW49" s="144"/>
      <c r="USX49" s="144"/>
      <c r="USY49" s="144"/>
      <c r="USZ49" s="144"/>
      <c r="UTA49" s="144"/>
      <c r="UTB49" s="144"/>
      <c r="UTC49" s="144"/>
      <c r="UTD49" s="144"/>
      <c r="UTE49" s="144"/>
      <c r="UTF49" s="144"/>
      <c r="UTG49" s="144"/>
      <c r="UTH49" s="144"/>
      <c r="UTI49" s="144"/>
      <c r="UTJ49" s="144"/>
      <c r="UTK49" s="144"/>
      <c r="UTL49" s="144"/>
      <c r="UTM49" s="144"/>
      <c r="UTN49" s="144"/>
      <c r="UTO49" s="144"/>
      <c r="UTP49" s="144"/>
      <c r="UTQ49" s="144"/>
      <c r="UTR49" s="144"/>
      <c r="UTS49" s="144"/>
      <c r="UTT49" s="144"/>
      <c r="UTU49" s="144"/>
      <c r="UTV49" s="144"/>
      <c r="UTW49" s="144"/>
      <c r="UTX49" s="144"/>
      <c r="UTY49" s="144"/>
      <c r="UTZ49" s="144"/>
      <c r="UUA49" s="144"/>
      <c r="UUB49" s="144"/>
      <c r="UUC49" s="144"/>
      <c r="UUD49" s="144"/>
      <c r="UUE49" s="144"/>
      <c r="UUF49" s="144"/>
      <c r="UUG49" s="144"/>
      <c r="UUH49" s="144"/>
      <c r="UUI49" s="144"/>
      <c r="UUJ49" s="144"/>
      <c r="UUK49" s="144"/>
      <c r="UUL49" s="144"/>
      <c r="UUM49" s="144"/>
      <c r="UUN49" s="144"/>
      <c r="UUO49" s="144"/>
      <c r="UUP49" s="144"/>
      <c r="UUQ49" s="144"/>
      <c r="UUR49" s="144"/>
      <c r="UUS49" s="144"/>
      <c r="UUT49" s="144"/>
      <c r="UUU49" s="144"/>
      <c r="UUV49" s="144"/>
      <c r="UUW49" s="144"/>
      <c r="UUX49" s="144"/>
      <c r="UUY49" s="144"/>
      <c r="UUZ49" s="144"/>
      <c r="UVA49" s="144"/>
      <c r="UVB49" s="144"/>
      <c r="UVC49" s="144"/>
      <c r="UVD49" s="144"/>
      <c r="UVE49" s="144"/>
      <c r="UVF49" s="144"/>
      <c r="UVG49" s="144"/>
      <c r="UVH49" s="144"/>
      <c r="UVI49" s="144"/>
      <c r="UVJ49" s="144"/>
      <c r="UVK49" s="144"/>
      <c r="UVL49" s="144"/>
      <c r="UVM49" s="144"/>
      <c r="UVN49" s="144"/>
      <c r="UVO49" s="144"/>
      <c r="UVP49" s="144"/>
      <c r="UVQ49" s="144"/>
      <c r="UVR49" s="144"/>
      <c r="UVS49" s="144"/>
      <c r="UVT49" s="144"/>
      <c r="UVU49" s="144"/>
      <c r="UVV49" s="144"/>
      <c r="UVW49" s="144"/>
      <c r="UVX49" s="144"/>
      <c r="UVY49" s="144"/>
      <c r="UVZ49" s="144"/>
      <c r="UWA49" s="144"/>
      <c r="UWB49" s="144"/>
      <c r="UWC49" s="144"/>
      <c r="UWD49" s="144"/>
      <c r="UWE49" s="144"/>
      <c r="UWF49" s="144"/>
      <c r="UWG49" s="144"/>
      <c r="UWH49" s="144"/>
      <c r="UWI49" s="144"/>
      <c r="UWJ49" s="144"/>
      <c r="UWK49" s="144"/>
      <c r="UWL49" s="144"/>
      <c r="UWM49" s="144"/>
      <c r="UWN49" s="144"/>
      <c r="UWO49" s="144"/>
      <c r="UWP49" s="144"/>
      <c r="UWQ49" s="144"/>
      <c r="UWR49" s="144"/>
      <c r="UWS49" s="144"/>
      <c r="UWT49" s="144"/>
      <c r="UWU49" s="144"/>
      <c r="UWV49" s="144"/>
      <c r="UWW49" s="144"/>
      <c r="UWX49" s="144"/>
      <c r="UWY49" s="144"/>
      <c r="UWZ49" s="144"/>
      <c r="UXA49" s="144"/>
      <c r="UXB49" s="144"/>
      <c r="UXC49" s="144"/>
      <c r="UXD49" s="144"/>
      <c r="UXE49" s="144"/>
      <c r="UXF49" s="144"/>
      <c r="UXG49" s="144"/>
      <c r="UXH49" s="144"/>
      <c r="UXI49" s="144"/>
      <c r="UXJ49" s="144"/>
      <c r="UXK49" s="144"/>
      <c r="UXL49" s="144"/>
      <c r="UXM49" s="144"/>
      <c r="UXN49" s="144"/>
      <c r="UXO49" s="144"/>
      <c r="UXP49" s="144"/>
      <c r="UXQ49" s="144"/>
      <c r="UXR49" s="144"/>
      <c r="UXS49" s="144"/>
      <c r="UXT49" s="144"/>
      <c r="UXU49" s="144"/>
      <c r="UXV49" s="144"/>
      <c r="UXW49" s="144"/>
      <c r="UXX49" s="144"/>
      <c r="UXY49" s="144"/>
      <c r="UXZ49" s="144"/>
      <c r="UYA49" s="144"/>
      <c r="UYB49" s="144"/>
      <c r="UYC49" s="144"/>
      <c r="UYD49" s="144"/>
      <c r="UYE49" s="144"/>
      <c r="UYF49" s="144"/>
      <c r="UYG49" s="144"/>
      <c r="UYH49" s="144"/>
      <c r="UYI49" s="144"/>
      <c r="UYJ49" s="144"/>
      <c r="UYK49" s="144"/>
      <c r="UYL49" s="144"/>
      <c r="UYM49" s="144"/>
      <c r="UYN49" s="144"/>
      <c r="UYO49" s="144"/>
      <c r="UYP49" s="144"/>
      <c r="UYQ49" s="144"/>
      <c r="UYR49" s="144"/>
      <c r="UYS49" s="144"/>
      <c r="UYT49" s="144"/>
      <c r="UYU49" s="144"/>
      <c r="UYV49" s="144"/>
      <c r="UYW49" s="144"/>
      <c r="UYX49" s="144"/>
      <c r="UYY49" s="144"/>
      <c r="UYZ49" s="144"/>
      <c r="UZA49" s="144"/>
      <c r="UZB49" s="144"/>
      <c r="UZC49" s="144"/>
      <c r="UZD49" s="144"/>
      <c r="UZE49" s="144"/>
      <c r="UZF49" s="144"/>
      <c r="UZG49" s="144"/>
      <c r="UZH49" s="144"/>
      <c r="UZI49" s="144"/>
      <c r="UZJ49" s="144"/>
      <c r="UZK49" s="144"/>
      <c r="UZL49" s="144"/>
      <c r="UZM49" s="144"/>
      <c r="UZN49" s="144"/>
      <c r="UZO49" s="144"/>
      <c r="UZP49" s="144"/>
      <c r="UZQ49" s="144"/>
      <c r="UZR49" s="144"/>
      <c r="UZS49" s="144"/>
      <c r="UZT49" s="144"/>
      <c r="UZU49" s="144"/>
      <c r="UZV49" s="144"/>
      <c r="UZW49" s="144"/>
      <c r="UZX49" s="144"/>
      <c r="UZY49" s="144"/>
      <c r="UZZ49" s="144"/>
      <c r="VAA49" s="144"/>
      <c r="VAB49" s="144"/>
      <c r="VAC49" s="144"/>
      <c r="VAD49" s="144"/>
      <c r="VAE49" s="144"/>
      <c r="VAF49" s="144"/>
      <c r="VAG49" s="144"/>
      <c r="VAH49" s="144"/>
      <c r="VAI49" s="144"/>
      <c r="VAJ49" s="144"/>
      <c r="VAK49" s="144"/>
      <c r="VAL49" s="144"/>
      <c r="VAM49" s="144"/>
      <c r="VAN49" s="144"/>
      <c r="VAO49" s="144"/>
      <c r="VAP49" s="144"/>
      <c r="VAQ49" s="144"/>
      <c r="VAR49" s="144"/>
      <c r="VAS49" s="144"/>
      <c r="VAT49" s="144"/>
      <c r="VAU49" s="144"/>
      <c r="VAV49" s="144"/>
      <c r="VAW49" s="144"/>
      <c r="VAX49" s="144"/>
      <c r="VAY49" s="144"/>
      <c r="VAZ49" s="144"/>
      <c r="VBA49" s="144"/>
      <c r="VBB49" s="144"/>
      <c r="VBC49" s="144"/>
      <c r="VBD49" s="144"/>
      <c r="VBE49" s="144"/>
      <c r="VBF49" s="144"/>
      <c r="VBG49" s="144"/>
      <c r="VBH49" s="144"/>
      <c r="VBI49" s="144"/>
      <c r="VBJ49" s="144"/>
      <c r="VBK49" s="144"/>
      <c r="VBL49" s="144"/>
      <c r="VBM49" s="144"/>
      <c r="VBN49" s="144"/>
      <c r="VBO49" s="144"/>
      <c r="VBP49" s="144"/>
      <c r="VBQ49" s="144"/>
      <c r="VBR49" s="144"/>
      <c r="VBS49" s="144"/>
      <c r="VBT49" s="144"/>
      <c r="VBU49" s="144"/>
      <c r="VBV49" s="144"/>
      <c r="VBW49" s="144"/>
      <c r="VBX49" s="144"/>
      <c r="VBY49" s="144"/>
      <c r="VBZ49" s="144"/>
      <c r="VCA49" s="144"/>
      <c r="VCB49" s="144"/>
      <c r="VCC49" s="144"/>
      <c r="VCD49" s="144"/>
      <c r="VCE49" s="144"/>
      <c r="VCF49" s="144"/>
      <c r="VCG49" s="144"/>
      <c r="VCH49" s="144"/>
      <c r="VCI49" s="144"/>
      <c r="VCJ49" s="144"/>
      <c r="VCK49" s="144"/>
      <c r="VCL49" s="144"/>
      <c r="VCM49" s="144"/>
      <c r="VCN49" s="144"/>
      <c r="VCO49" s="144"/>
      <c r="VCP49" s="144"/>
      <c r="VCQ49" s="144"/>
      <c r="VCR49" s="144"/>
      <c r="VCS49" s="144"/>
      <c r="VCT49" s="144"/>
      <c r="VCU49" s="144"/>
      <c r="VCV49" s="144"/>
      <c r="VCW49" s="144"/>
      <c r="VCX49" s="144"/>
      <c r="VCY49" s="144"/>
      <c r="VCZ49" s="144"/>
      <c r="VDA49" s="144"/>
      <c r="VDB49" s="144"/>
      <c r="VDC49" s="144"/>
      <c r="VDD49" s="144"/>
      <c r="VDE49" s="144"/>
      <c r="VDF49" s="144"/>
      <c r="VDG49" s="144"/>
      <c r="VDH49" s="144"/>
      <c r="VDI49" s="144"/>
      <c r="VDJ49" s="144"/>
      <c r="VDK49" s="144"/>
      <c r="VDL49" s="144"/>
      <c r="VDM49" s="144"/>
      <c r="VDN49" s="144"/>
      <c r="VDO49" s="144"/>
      <c r="VDP49" s="144"/>
      <c r="VDQ49" s="144"/>
      <c r="VDR49" s="144"/>
      <c r="VDS49" s="144"/>
      <c r="VDT49" s="144"/>
      <c r="VDU49" s="144"/>
      <c r="VDV49" s="144"/>
      <c r="VDW49" s="144"/>
      <c r="VDX49" s="144"/>
      <c r="VDY49" s="144"/>
      <c r="VDZ49" s="144"/>
      <c r="VEA49" s="144"/>
      <c r="VEB49" s="144"/>
      <c r="VEC49" s="144"/>
      <c r="VED49" s="144"/>
      <c r="VEE49" s="144"/>
      <c r="VEF49" s="144"/>
      <c r="VEG49" s="144"/>
      <c r="VEH49" s="144"/>
      <c r="VEI49" s="144"/>
      <c r="VEJ49" s="144"/>
      <c r="VEK49" s="144"/>
      <c r="VEL49" s="144"/>
      <c r="VEM49" s="144"/>
      <c r="VEN49" s="144"/>
      <c r="VEO49" s="144"/>
      <c r="VEP49" s="144"/>
      <c r="VEQ49" s="144"/>
      <c r="VER49" s="144"/>
      <c r="VES49" s="144"/>
      <c r="VET49" s="144"/>
      <c r="VEU49" s="144"/>
      <c r="VEV49" s="144"/>
      <c r="VEW49" s="144"/>
      <c r="VEX49" s="144"/>
      <c r="VEY49" s="144"/>
      <c r="VEZ49" s="144"/>
      <c r="VFA49" s="144"/>
      <c r="VFB49" s="144"/>
      <c r="VFC49" s="144"/>
      <c r="VFD49" s="144"/>
      <c r="VFE49" s="144"/>
      <c r="VFF49" s="144"/>
      <c r="VFG49" s="144"/>
      <c r="VFH49" s="144"/>
      <c r="VFI49" s="144"/>
      <c r="VFJ49" s="144"/>
      <c r="VFK49" s="144"/>
      <c r="VFL49" s="144"/>
      <c r="VFM49" s="144"/>
      <c r="VFN49" s="144"/>
      <c r="VFO49" s="144"/>
      <c r="VFP49" s="144"/>
      <c r="VFQ49" s="144"/>
      <c r="VFR49" s="144"/>
      <c r="VFS49" s="144"/>
      <c r="VFT49" s="144"/>
      <c r="VFU49" s="144"/>
      <c r="VFV49" s="144"/>
      <c r="VFW49" s="144"/>
      <c r="VFX49" s="144"/>
      <c r="VFY49" s="144"/>
      <c r="VFZ49" s="144"/>
      <c r="VGA49" s="144"/>
      <c r="VGB49" s="144"/>
      <c r="VGC49" s="144"/>
      <c r="VGD49" s="144"/>
      <c r="VGE49" s="144"/>
      <c r="VGF49" s="144"/>
      <c r="VGG49" s="144"/>
      <c r="VGH49" s="144"/>
      <c r="VGI49" s="144"/>
      <c r="VGJ49" s="144"/>
      <c r="VGK49" s="144"/>
      <c r="VGL49" s="144"/>
      <c r="VGM49" s="144"/>
      <c r="VGN49" s="144"/>
      <c r="VGO49" s="144"/>
      <c r="VGP49" s="144"/>
      <c r="VGQ49" s="144"/>
      <c r="VGR49" s="144"/>
      <c r="VGS49" s="144"/>
      <c r="VGT49" s="144"/>
      <c r="VGU49" s="144"/>
      <c r="VGV49" s="144"/>
      <c r="VGW49" s="144"/>
      <c r="VGX49" s="144"/>
      <c r="VGY49" s="144"/>
      <c r="VGZ49" s="144"/>
      <c r="VHA49" s="144"/>
      <c r="VHB49" s="144"/>
      <c r="VHC49" s="144"/>
      <c r="VHD49" s="144"/>
      <c r="VHE49" s="144"/>
      <c r="VHF49" s="144"/>
      <c r="VHG49" s="144"/>
      <c r="VHH49" s="144"/>
      <c r="VHI49" s="144"/>
      <c r="VHJ49" s="144"/>
      <c r="VHK49" s="144"/>
      <c r="VHL49" s="144"/>
      <c r="VHM49" s="144"/>
      <c r="VHN49" s="144"/>
      <c r="VHO49" s="144"/>
      <c r="VHP49" s="144"/>
      <c r="VHQ49" s="144"/>
      <c r="VHR49" s="144"/>
      <c r="VHS49" s="144"/>
      <c r="VHT49" s="144"/>
      <c r="VHU49" s="144"/>
      <c r="VHV49" s="144"/>
      <c r="VHW49" s="144"/>
      <c r="VHX49" s="144"/>
      <c r="VHY49" s="144"/>
      <c r="VHZ49" s="144"/>
      <c r="VIA49" s="144"/>
      <c r="VIB49" s="144"/>
      <c r="VIC49" s="144"/>
      <c r="VID49" s="144"/>
      <c r="VIE49" s="144"/>
      <c r="VIF49" s="144"/>
      <c r="VIG49" s="144"/>
      <c r="VIH49" s="144"/>
      <c r="VII49" s="144"/>
      <c r="VIJ49" s="144"/>
      <c r="VIK49" s="144"/>
      <c r="VIL49" s="144"/>
      <c r="VIM49" s="144"/>
      <c r="VIN49" s="144"/>
      <c r="VIO49" s="144"/>
      <c r="VIP49" s="144"/>
      <c r="VIQ49" s="144"/>
      <c r="VIR49" s="144"/>
      <c r="VIS49" s="144"/>
      <c r="VIT49" s="144"/>
      <c r="VIU49" s="144"/>
      <c r="VIV49" s="144"/>
      <c r="VIW49" s="144"/>
      <c r="VIX49" s="144"/>
      <c r="VIY49" s="144"/>
      <c r="VIZ49" s="144"/>
      <c r="VJA49" s="144"/>
      <c r="VJB49" s="144"/>
      <c r="VJC49" s="144"/>
      <c r="VJD49" s="144"/>
      <c r="VJE49" s="144"/>
      <c r="VJF49" s="144"/>
      <c r="VJG49" s="144"/>
      <c r="VJH49" s="144"/>
      <c r="VJI49" s="144"/>
      <c r="VJJ49" s="144"/>
      <c r="VJK49" s="144"/>
      <c r="VJL49" s="144"/>
      <c r="VJM49" s="144"/>
      <c r="VJN49" s="144"/>
      <c r="VJO49" s="144"/>
      <c r="VJP49" s="144"/>
      <c r="VJQ49" s="144"/>
      <c r="VJR49" s="144"/>
      <c r="VJS49" s="144"/>
      <c r="VJT49" s="144"/>
      <c r="VJU49" s="144"/>
      <c r="VJV49" s="144"/>
      <c r="VJW49" s="144"/>
      <c r="VJX49" s="144"/>
      <c r="VJY49" s="144"/>
      <c r="VJZ49" s="144"/>
      <c r="VKA49" s="144"/>
      <c r="VKB49" s="144"/>
      <c r="VKC49" s="144"/>
      <c r="VKD49" s="144"/>
      <c r="VKE49" s="144"/>
      <c r="VKF49" s="144"/>
      <c r="VKG49" s="144"/>
      <c r="VKH49" s="144"/>
      <c r="VKI49" s="144"/>
      <c r="VKJ49" s="144"/>
      <c r="VKK49" s="144"/>
      <c r="VKL49" s="144"/>
      <c r="VKM49" s="144"/>
      <c r="VKN49" s="144"/>
      <c r="VKO49" s="144"/>
      <c r="VKP49" s="144"/>
      <c r="VKQ49" s="144"/>
      <c r="VKR49" s="144"/>
      <c r="VKS49" s="144"/>
      <c r="VKT49" s="144"/>
      <c r="VKU49" s="144"/>
      <c r="VKV49" s="144"/>
      <c r="VKW49" s="144"/>
      <c r="VKX49" s="144"/>
      <c r="VKY49" s="144"/>
      <c r="VKZ49" s="144"/>
      <c r="VLA49" s="144"/>
      <c r="VLB49" s="144"/>
      <c r="VLC49" s="144"/>
      <c r="VLD49" s="144"/>
      <c r="VLE49" s="144"/>
      <c r="VLF49" s="144"/>
      <c r="VLG49" s="144"/>
      <c r="VLH49" s="144"/>
      <c r="VLI49" s="144"/>
      <c r="VLJ49" s="144"/>
      <c r="VLK49" s="144"/>
      <c r="VLL49" s="144"/>
      <c r="VLM49" s="144"/>
      <c r="VLN49" s="144"/>
      <c r="VLO49" s="144"/>
      <c r="VLP49" s="144"/>
      <c r="VLQ49" s="144"/>
      <c r="VLR49" s="144"/>
      <c r="VLS49" s="144"/>
      <c r="VLT49" s="144"/>
      <c r="VLU49" s="144"/>
      <c r="VLV49" s="144"/>
      <c r="VLW49" s="144"/>
      <c r="VLX49" s="144"/>
      <c r="VLY49" s="144"/>
      <c r="VLZ49" s="144"/>
      <c r="VMA49" s="144"/>
      <c r="VMB49" s="144"/>
      <c r="VMC49" s="144"/>
      <c r="VMD49" s="144"/>
      <c r="VME49" s="144"/>
      <c r="VMF49" s="144"/>
      <c r="VMG49" s="144"/>
      <c r="VMH49" s="144"/>
      <c r="VMI49" s="144"/>
      <c r="VMJ49" s="144"/>
      <c r="VMK49" s="144"/>
      <c r="VML49" s="144"/>
      <c r="VMM49" s="144"/>
      <c r="VMN49" s="144"/>
      <c r="VMO49" s="144"/>
      <c r="VMP49" s="144"/>
      <c r="VMQ49" s="144"/>
      <c r="VMR49" s="144"/>
      <c r="VMS49" s="144"/>
      <c r="VMT49" s="144"/>
      <c r="VMU49" s="144"/>
      <c r="VMV49" s="144"/>
      <c r="VMW49" s="144"/>
      <c r="VMX49" s="144"/>
      <c r="VMY49" s="144"/>
      <c r="VMZ49" s="144"/>
      <c r="VNA49" s="144"/>
      <c r="VNB49" s="144"/>
      <c r="VNC49" s="144"/>
      <c r="VND49" s="144"/>
      <c r="VNE49" s="144"/>
      <c r="VNF49" s="144"/>
      <c r="VNG49" s="144"/>
      <c r="VNH49" s="144"/>
      <c r="VNI49" s="144"/>
      <c r="VNJ49" s="144"/>
      <c r="VNK49" s="144"/>
      <c r="VNL49" s="144"/>
      <c r="VNM49" s="144"/>
      <c r="VNN49" s="144"/>
      <c r="VNO49" s="144"/>
      <c r="VNP49" s="144"/>
      <c r="VNQ49" s="144"/>
      <c r="VNR49" s="144"/>
      <c r="VNS49" s="144"/>
      <c r="VNT49" s="144"/>
      <c r="VNU49" s="144"/>
      <c r="VNV49" s="144"/>
      <c r="VNW49" s="144"/>
      <c r="VNX49" s="144"/>
      <c r="VNY49" s="144"/>
      <c r="VNZ49" s="144"/>
      <c r="VOA49" s="144"/>
      <c r="VOB49" s="144"/>
      <c r="VOC49" s="144"/>
      <c r="VOD49" s="144"/>
      <c r="VOE49" s="144"/>
      <c r="VOF49" s="144"/>
      <c r="VOG49" s="144"/>
      <c r="VOH49" s="144"/>
      <c r="VOI49" s="144"/>
      <c r="VOJ49" s="144"/>
      <c r="VOK49" s="144"/>
      <c r="VOL49" s="144"/>
      <c r="VOM49" s="144"/>
      <c r="VON49" s="144"/>
      <c r="VOO49" s="144"/>
      <c r="VOP49" s="144"/>
      <c r="VOQ49" s="144"/>
      <c r="VOR49" s="144"/>
      <c r="VOS49" s="144"/>
      <c r="VOT49" s="144"/>
      <c r="VOU49" s="144"/>
      <c r="VOV49" s="144"/>
      <c r="VOW49" s="144"/>
      <c r="VOX49" s="144"/>
      <c r="VOY49" s="144"/>
      <c r="VOZ49" s="144"/>
      <c r="VPA49" s="144"/>
      <c r="VPB49" s="144"/>
      <c r="VPC49" s="144"/>
      <c r="VPD49" s="144"/>
      <c r="VPE49" s="144"/>
      <c r="VPF49" s="144"/>
      <c r="VPG49" s="144"/>
      <c r="VPH49" s="144"/>
      <c r="VPI49" s="144"/>
      <c r="VPJ49" s="144"/>
      <c r="VPK49" s="144"/>
      <c r="VPL49" s="144"/>
      <c r="VPM49" s="144"/>
      <c r="VPN49" s="144"/>
      <c r="VPO49" s="144"/>
      <c r="VPP49" s="144"/>
      <c r="VPQ49" s="144"/>
      <c r="VPR49" s="144"/>
      <c r="VPS49" s="144"/>
      <c r="VPT49" s="144"/>
      <c r="VPU49" s="144"/>
      <c r="VPV49" s="144"/>
      <c r="VPW49" s="144"/>
      <c r="VPX49" s="144"/>
      <c r="VPY49" s="144"/>
      <c r="VPZ49" s="144"/>
      <c r="VQA49" s="144"/>
      <c r="VQB49" s="144"/>
      <c r="VQC49" s="144"/>
      <c r="VQD49" s="144"/>
      <c r="VQE49" s="144"/>
      <c r="VQF49" s="144"/>
      <c r="VQG49" s="144"/>
      <c r="VQH49" s="144"/>
      <c r="VQI49" s="144"/>
      <c r="VQJ49" s="144"/>
      <c r="VQK49" s="144"/>
      <c r="VQL49" s="144"/>
      <c r="VQM49" s="144"/>
      <c r="VQN49" s="144"/>
      <c r="VQO49" s="144"/>
      <c r="VQP49" s="144"/>
      <c r="VQQ49" s="144"/>
      <c r="VQR49" s="144"/>
      <c r="VQS49" s="144"/>
      <c r="VQT49" s="144"/>
      <c r="VQU49" s="144"/>
      <c r="VQV49" s="144"/>
      <c r="VQW49" s="144"/>
      <c r="VQX49" s="144"/>
      <c r="VQY49" s="144"/>
      <c r="VQZ49" s="144"/>
      <c r="VRA49" s="144"/>
      <c r="VRB49" s="144"/>
      <c r="VRC49" s="144"/>
      <c r="VRD49" s="144"/>
      <c r="VRE49" s="144"/>
      <c r="VRF49" s="144"/>
      <c r="VRG49" s="144"/>
      <c r="VRH49" s="144"/>
      <c r="VRI49" s="144"/>
      <c r="VRJ49" s="144"/>
      <c r="VRK49" s="144"/>
      <c r="VRL49" s="144"/>
      <c r="VRM49" s="144"/>
      <c r="VRN49" s="144"/>
      <c r="VRO49" s="144"/>
      <c r="VRP49" s="144"/>
      <c r="VRQ49" s="144"/>
      <c r="VRR49" s="144"/>
      <c r="VRS49" s="144"/>
      <c r="VRT49" s="144"/>
      <c r="VRU49" s="144"/>
      <c r="VRV49" s="144"/>
      <c r="VRW49" s="144"/>
      <c r="VRX49" s="144"/>
      <c r="VRY49" s="144"/>
      <c r="VRZ49" s="144"/>
      <c r="VSA49" s="144"/>
      <c r="VSB49" s="144"/>
      <c r="VSC49" s="144"/>
      <c r="VSD49" s="144"/>
      <c r="VSE49" s="144"/>
      <c r="VSF49" s="144"/>
      <c r="VSG49" s="144"/>
      <c r="VSH49" s="144"/>
      <c r="VSI49" s="144"/>
      <c r="VSJ49" s="144"/>
      <c r="VSK49" s="144"/>
      <c r="VSL49" s="144"/>
      <c r="VSM49" s="144"/>
      <c r="VSN49" s="144"/>
      <c r="VSO49" s="144"/>
      <c r="VSP49" s="144"/>
      <c r="VSQ49" s="144"/>
      <c r="VSR49" s="144"/>
      <c r="VSS49" s="144"/>
      <c r="VST49" s="144"/>
      <c r="VSU49" s="144"/>
      <c r="VSV49" s="144"/>
      <c r="VSW49" s="144"/>
      <c r="VSX49" s="144"/>
      <c r="VSY49" s="144"/>
      <c r="VSZ49" s="144"/>
      <c r="VTA49" s="144"/>
      <c r="VTB49" s="144"/>
      <c r="VTC49" s="144"/>
      <c r="VTD49" s="144"/>
      <c r="VTE49" s="144"/>
      <c r="VTF49" s="144"/>
      <c r="VTG49" s="144"/>
      <c r="VTH49" s="144"/>
      <c r="VTI49" s="144"/>
      <c r="VTJ49" s="144"/>
      <c r="VTK49" s="144"/>
      <c r="VTL49" s="144"/>
      <c r="VTM49" s="144"/>
      <c r="VTN49" s="144"/>
      <c r="VTO49" s="144"/>
      <c r="VTP49" s="144"/>
      <c r="VTQ49" s="144"/>
      <c r="VTR49" s="144"/>
      <c r="VTS49" s="144"/>
      <c r="VTT49" s="144"/>
      <c r="VTU49" s="144"/>
      <c r="VTV49" s="144"/>
      <c r="VTW49" s="144"/>
      <c r="VTX49" s="144"/>
      <c r="VTY49" s="144"/>
      <c r="VTZ49" s="144"/>
      <c r="VUA49" s="144"/>
      <c r="VUB49" s="144"/>
      <c r="VUC49" s="144"/>
      <c r="VUD49" s="144"/>
      <c r="VUE49" s="144"/>
      <c r="VUF49" s="144"/>
      <c r="VUG49" s="144"/>
      <c r="VUH49" s="144"/>
      <c r="VUI49" s="144"/>
      <c r="VUJ49" s="144"/>
      <c r="VUK49" s="144"/>
      <c r="VUL49" s="144"/>
      <c r="VUM49" s="144"/>
      <c r="VUN49" s="144"/>
      <c r="VUO49" s="144"/>
      <c r="VUP49" s="144"/>
      <c r="VUQ49" s="144"/>
      <c r="VUR49" s="144"/>
      <c r="VUS49" s="144"/>
      <c r="VUT49" s="144"/>
      <c r="VUU49" s="144"/>
      <c r="VUV49" s="144"/>
      <c r="VUW49" s="144"/>
      <c r="VUX49" s="144"/>
      <c r="VUY49" s="144"/>
      <c r="VUZ49" s="144"/>
      <c r="VVA49" s="144"/>
      <c r="VVB49" s="144"/>
      <c r="VVC49" s="144"/>
      <c r="VVD49" s="144"/>
      <c r="VVE49" s="144"/>
      <c r="VVF49" s="144"/>
      <c r="VVG49" s="144"/>
      <c r="VVH49" s="144"/>
      <c r="VVI49" s="144"/>
      <c r="VVJ49" s="144"/>
      <c r="VVK49" s="144"/>
      <c r="VVL49" s="144"/>
      <c r="VVM49" s="144"/>
      <c r="VVN49" s="144"/>
      <c r="VVO49" s="144"/>
      <c r="VVP49" s="144"/>
      <c r="VVQ49" s="144"/>
      <c r="VVR49" s="144"/>
      <c r="VVS49" s="144"/>
      <c r="VVT49" s="144"/>
      <c r="VVU49" s="144"/>
      <c r="VVV49" s="144"/>
      <c r="VVW49" s="144"/>
      <c r="VVX49" s="144"/>
      <c r="VVY49" s="144"/>
      <c r="VVZ49" s="144"/>
      <c r="VWA49" s="144"/>
      <c r="VWB49" s="144"/>
      <c r="VWC49" s="144"/>
      <c r="VWD49" s="144"/>
      <c r="VWE49" s="144"/>
      <c r="VWF49" s="144"/>
      <c r="VWG49" s="144"/>
      <c r="VWH49" s="144"/>
      <c r="VWI49" s="144"/>
      <c r="VWJ49" s="144"/>
      <c r="VWK49" s="144"/>
      <c r="VWL49" s="144"/>
      <c r="VWM49" s="144"/>
      <c r="VWN49" s="144"/>
      <c r="VWO49" s="144"/>
      <c r="VWP49" s="144"/>
      <c r="VWQ49" s="144"/>
      <c r="VWR49" s="144"/>
      <c r="VWS49" s="144"/>
      <c r="VWT49" s="144"/>
      <c r="VWU49" s="144"/>
      <c r="VWV49" s="144"/>
      <c r="VWW49" s="144"/>
      <c r="VWX49" s="144"/>
      <c r="VWY49" s="144"/>
      <c r="VWZ49" s="144"/>
      <c r="VXA49" s="144"/>
      <c r="VXB49" s="144"/>
      <c r="VXC49" s="144"/>
      <c r="VXD49" s="144"/>
      <c r="VXE49" s="144"/>
      <c r="VXF49" s="144"/>
      <c r="VXG49" s="144"/>
      <c r="VXH49" s="144"/>
      <c r="VXI49" s="144"/>
      <c r="VXJ49" s="144"/>
      <c r="VXK49" s="144"/>
      <c r="VXL49" s="144"/>
      <c r="VXM49" s="144"/>
      <c r="VXN49" s="144"/>
      <c r="VXO49" s="144"/>
      <c r="VXP49" s="144"/>
      <c r="VXQ49" s="144"/>
      <c r="VXR49" s="144"/>
      <c r="VXS49" s="144"/>
      <c r="VXT49" s="144"/>
      <c r="VXU49" s="144"/>
      <c r="VXV49" s="144"/>
      <c r="VXW49" s="144"/>
      <c r="VXX49" s="144"/>
      <c r="VXY49" s="144"/>
      <c r="VXZ49" s="144"/>
      <c r="VYA49" s="144"/>
      <c r="VYB49" s="144"/>
      <c r="VYC49" s="144"/>
      <c r="VYD49" s="144"/>
      <c r="VYE49" s="144"/>
      <c r="VYF49" s="144"/>
      <c r="VYG49" s="144"/>
      <c r="VYH49" s="144"/>
      <c r="VYI49" s="144"/>
      <c r="VYJ49" s="144"/>
      <c r="VYK49" s="144"/>
      <c r="VYL49" s="144"/>
      <c r="VYM49" s="144"/>
      <c r="VYN49" s="144"/>
      <c r="VYO49" s="144"/>
      <c r="VYP49" s="144"/>
      <c r="VYQ49" s="144"/>
      <c r="VYR49" s="144"/>
      <c r="VYS49" s="144"/>
      <c r="VYT49" s="144"/>
      <c r="VYU49" s="144"/>
      <c r="VYV49" s="144"/>
      <c r="VYW49" s="144"/>
      <c r="VYX49" s="144"/>
      <c r="VYY49" s="144"/>
      <c r="VYZ49" s="144"/>
      <c r="VZA49" s="144"/>
      <c r="VZB49" s="144"/>
      <c r="VZC49" s="144"/>
      <c r="VZD49" s="144"/>
      <c r="VZE49" s="144"/>
      <c r="VZF49" s="144"/>
      <c r="VZG49" s="144"/>
      <c r="VZH49" s="144"/>
      <c r="VZI49" s="144"/>
      <c r="VZJ49" s="144"/>
      <c r="VZK49" s="144"/>
      <c r="VZL49" s="144"/>
      <c r="VZM49" s="144"/>
      <c r="VZN49" s="144"/>
      <c r="VZO49" s="144"/>
      <c r="VZP49" s="144"/>
      <c r="VZQ49" s="144"/>
      <c r="VZR49" s="144"/>
      <c r="VZS49" s="144"/>
      <c r="VZT49" s="144"/>
      <c r="VZU49" s="144"/>
      <c r="VZV49" s="144"/>
      <c r="VZW49" s="144"/>
      <c r="VZX49" s="144"/>
      <c r="VZY49" s="144"/>
      <c r="VZZ49" s="144"/>
      <c r="WAA49" s="144"/>
      <c r="WAB49" s="144"/>
      <c r="WAC49" s="144"/>
      <c r="WAD49" s="144"/>
      <c r="WAE49" s="144"/>
      <c r="WAF49" s="144"/>
      <c r="WAG49" s="144"/>
      <c r="WAH49" s="144"/>
      <c r="WAI49" s="144"/>
      <c r="WAJ49" s="144"/>
      <c r="WAK49" s="144"/>
      <c r="WAL49" s="144"/>
      <c r="WAM49" s="144"/>
      <c r="WAN49" s="144"/>
      <c r="WAO49" s="144"/>
      <c r="WAP49" s="144"/>
      <c r="WAQ49" s="144"/>
      <c r="WAR49" s="144"/>
      <c r="WAS49" s="144"/>
      <c r="WAT49" s="144"/>
      <c r="WAU49" s="144"/>
      <c r="WAV49" s="144"/>
      <c r="WAW49" s="144"/>
      <c r="WAX49" s="144"/>
      <c r="WAY49" s="144"/>
      <c r="WAZ49" s="144"/>
      <c r="WBA49" s="144"/>
      <c r="WBB49" s="144"/>
      <c r="WBC49" s="144"/>
      <c r="WBD49" s="144"/>
      <c r="WBE49" s="144"/>
      <c r="WBF49" s="144"/>
      <c r="WBG49" s="144"/>
      <c r="WBH49" s="144"/>
      <c r="WBI49" s="144"/>
      <c r="WBJ49" s="144"/>
      <c r="WBK49" s="144"/>
      <c r="WBL49" s="144"/>
      <c r="WBM49" s="144"/>
      <c r="WBN49" s="144"/>
      <c r="WBO49" s="144"/>
      <c r="WBP49" s="144"/>
      <c r="WBQ49" s="144"/>
      <c r="WBR49" s="144"/>
      <c r="WBS49" s="144"/>
      <c r="WBT49" s="144"/>
      <c r="WBU49" s="144"/>
      <c r="WBV49" s="144"/>
      <c r="WBW49" s="144"/>
      <c r="WBX49" s="144"/>
      <c r="WBY49" s="144"/>
      <c r="WBZ49" s="144"/>
      <c r="WCA49" s="144"/>
      <c r="WCB49" s="144"/>
      <c r="WCC49" s="144"/>
      <c r="WCD49" s="144"/>
      <c r="WCE49" s="144"/>
      <c r="WCF49" s="144"/>
      <c r="WCG49" s="144"/>
      <c r="WCH49" s="144"/>
      <c r="WCI49" s="144"/>
      <c r="WCJ49" s="144"/>
      <c r="WCK49" s="144"/>
      <c r="WCL49" s="144"/>
      <c r="WCM49" s="144"/>
      <c r="WCN49" s="144"/>
      <c r="WCO49" s="144"/>
      <c r="WCP49" s="144"/>
      <c r="WCQ49" s="144"/>
      <c r="WCR49" s="144"/>
      <c r="WCS49" s="144"/>
      <c r="WCT49" s="144"/>
      <c r="WCU49" s="144"/>
      <c r="WCV49" s="144"/>
      <c r="WCW49" s="144"/>
      <c r="WCX49" s="144"/>
      <c r="WCY49" s="144"/>
      <c r="WCZ49" s="144"/>
      <c r="WDA49" s="144"/>
      <c r="WDB49" s="144"/>
      <c r="WDC49" s="144"/>
      <c r="WDD49" s="144"/>
      <c r="WDE49" s="144"/>
      <c r="WDF49" s="144"/>
      <c r="WDG49" s="144"/>
      <c r="WDH49" s="144"/>
      <c r="WDI49" s="144"/>
      <c r="WDJ49" s="144"/>
      <c r="WDK49" s="144"/>
      <c r="WDL49" s="144"/>
      <c r="WDM49" s="144"/>
      <c r="WDN49" s="144"/>
      <c r="WDO49" s="144"/>
      <c r="WDP49" s="144"/>
      <c r="WDQ49" s="144"/>
      <c r="WDR49" s="144"/>
      <c r="WDS49" s="144"/>
      <c r="WDT49" s="144"/>
      <c r="WDU49" s="144"/>
      <c r="WDV49" s="144"/>
      <c r="WDW49" s="144"/>
      <c r="WDX49" s="144"/>
      <c r="WDY49" s="144"/>
      <c r="WDZ49" s="144"/>
      <c r="WEA49" s="144"/>
      <c r="WEB49" s="144"/>
      <c r="WEC49" s="144"/>
      <c r="WED49" s="144"/>
      <c r="WEE49" s="144"/>
      <c r="WEF49" s="144"/>
      <c r="WEG49" s="144"/>
      <c r="WEH49" s="144"/>
      <c r="WEI49" s="144"/>
      <c r="WEJ49" s="144"/>
      <c r="WEK49" s="144"/>
      <c r="WEL49" s="144"/>
      <c r="WEM49" s="144"/>
      <c r="WEN49" s="144"/>
      <c r="WEO49" s="144"/>
      <c r="WEP49" s="144"/>
      <c r="WEQ49" s="144"/>
      <c r="WER49" s="144"/>
      <c r="WES49" s="144"/>
      <c r="WET49" s="144"/>
      <c r="WEU49" s="144"/>
      <c r="WEV49" s="144"/>
      <c r="WEW49" s="144"/>
      <c r="WEX49" s="144"/>
      <c r="WEY49" s="144"/>
      <c r="WEZ49" s="144"/>
      <c r="WFA49" s="144"/>
      <c r="WFB49" s="144"/>
      <c r="WFC49" s="144"/>
      <c r="WFD49" s="144"/>
      <c r="WFE49" s="144"/>
      <c r="WFF49" s="144"/>
      <c r="WFG49" s="144"/>
      <c r="WFH49" s="144"/>
      <c r="WFI49" s="144"/>
      <c r="WFJ49" s="144"/>
      <c r="WFK49" s="144"/>
      <c r="WFL49" s="144"/>
      <c r="WFM49" s="144"/>
      <c r="WFN49" s="144"/>
      <c r="WFO49" s="144"/>
      <c r="WFP49" s="144"/>
      <c r="WFQ49" s="144"/>
      <c r="WFR49" s="144"/>
      <c r="WFS49" s="144"/>
      <c r="WFT49" s="144"/>
      <c r="WFU49" s="144"/>
      <c r="WFV49" s="144"/>
      <c r="WFW49" s="144"/>
      <c r="WFX49" s="144"/>
      <c r="WFY49" s="144"/>
      <c r="WFZ49" s="144"/>
      <c r="WGA49" s="144"/>
      <c r="WGB49" s="144"/>
      <c r="WGC49" s="144"/>
      <c r="WGD49" s="144"/>
      <c r="WGE49" s="144"/>
      <c r="WGF49" s="144"/>
      <c r="WGG49" s="144"/>
      <c r="WGH49" s="144"/>
      <c r="WGI49" s="144"/>
      <c r="WGJ49" s="144"/>
      <c r="WGK49" s="144"/>
      <c r="WGL49" s="144"/>
      <c r="WGM49" s="144"/>
      <c r="WGN49" s="144"/>
      <c r="WGO49" s="144"/>
      <c r="WGP49" s="144"/>
      <c r="WGQ49" s="144"/>
      <c r="WGR49" s="144"/>
      <c r="WGS49" s="144"/>
      <c r="WGT49" s="144"/>
      <c r="WGU49" s="144"/>
      <c r="WGV49" s="144"/>
      <c r="WGW49" s="144"/>
      <c r="WGX49" s="144"/>
      <c r="WGY49" s="144"/>
      <c r="WGZ49" s="144"/>
      <c r="WHA49" s="144"/>
      <c r="WHB49" s="144"/>
      <c r="WHC49" s="144"/>
      <c r="WHD49" s="144"/>
      <c r="WHE49" s="144"/>
      <c r="WHF49" s="144"/>
      <c r="WHG49" s="144"/>
      <c r="WHH49" s="144"/>
      <c r="WHI49" s="144"/>
      <c r="WHJ49" s="144"/>
      <c r="WHK49" s="144"/>
      <c r="WHL49" s="144"/>
      <c r="WHM49" s="144"/>
      <c r="WHN49" s="144"/>
      <c r="WHO49" s="144"/>
      <c r="WHP49" s="144"/>
      <c r="WHQ49" s="144"/>
      <c r="WHR49" s="144"/>
      <c r="WHS49" s="144"/>
      <c r="WHT49" s="144"/>
      <c r="WHU49" s="144"/>
      <c r="WHV49" s="144"/>
      <c r="WHW49" s="144"/>
      <c r="WHX49" s="144"/>
      <c r="WHY49" s="144"/>
      <c r="WHZ49" s="144"/>
      <c r="WIA49" s="144"/>
      <c r="WIB49" s="144"/>
      <c r="WIC49" s="144"/>
      <c r="WID49" s="144"/>
      <c r="WIE49" s="144"/>
      <c r="WIF49" s="144"/>
      <c r="WIG49" s="144"/>
      <c r="WIH49" s="144"/>
      <c r="WII49" s="144"/>
      <c r="WIJ49" s="144"/>
      <c r="WIK49" s="144"/>
      <c r="WIL49" s="144"/>
      <c r="WIM49" s="144"/>
      <c r="WIN49" s="144"/>
      <c r="WIO49" s="144"/>
      <c r="WIP49" s="144"/>
      <c r="WIQ49" s="144"/>
      <c r="WIR49" s="144"/>
      <c r="WIS49" s="144"/>
      <c r="WIT49" s="144"/>
      <c r="WIU49" s="144"/>
      <c r="WIV49" s="144"/>
      <c r="WIW49" s="144"/>
      <c r="WIX49" s="144"/>
      <c r="WIY49" s="144"/>
      <c r="WIZ49" s="144"/>
      <c r="WJA49" s="144"/>
      <c r="WJB49" s="144"/>
      <c r="WJC49" s="144"/>
      <c r="WJD49" s="144"/>
      <c r="WJE49" s="144"/>
      <c r="WJF49" s="144"/>
      <c r="WJG49" s="144"/>
      <c r="WJH49" s="144"/>
      <c r="WJI49" s="144"/>
      <c r="WJJ49" s="144"/>
      <c r="WJK49" s="144"/>
      <c r="WJL49" s="144"/>
      <c r="WJM49" s="144"/>
      <c r="WJN49" s="144"/>
      <c r="WJO49" s="144"/>
      <c r="WJP49" s="144"/>
      <c r="WJQ49" s="144"/>
      <c r="WJR49" s="144"/>
      <c r="WJS49" s="144"/>
      <c r="WJT49" s="144"/>
      <c r="WJU49" s="144"/>
      <c r="WJV49" s="144"/>
      <c r="WJW49" s="144"/>
      <c r="WJX49" s="144"/>
      <c r="WJY49" s="144"/>
      <c r="WJZ49" s="144"/>
      <c r="WKA49" s="144"/>
      <c r="WKB49" s="144"/>
      <c r="WKC49" s="144"/>
      <c r="WKD49" s="144"/>
      <c r="WKE49" s="144"/>
      <c r="WKF49" s="144"/>
      <c r="WKG49" s="144"/>
      <c r="WKH49" s="144"/>
      <c r="WKI49" s="144"/>
      <c r="WKJ49" s="144"/>
      <c r="WKK49" s="144"/>
      <c r="WKL49" s="144"/>
      <c r="WKM49" s="144"/>
      <c r="WKN49" s="144"/>
      <c r="WKO49" s="144"/>
      <c r="WKP49" s="144"/>
      <c r="WKQ49" s="144"/>
      <c r="WKR49" s="144"/>
      <c r="WKS49" s="144"/>
      <c r="WKT49" s="144"/>
      <c r="WKU49" s="144"/>
      <c r="WKV49" s="144"/>
      <c r="WKW49" s="144"/>
      <c r="WKX49" s="144"/>
      <c r="WKY49" s="144"/>
      <c r="WKZ49" s="144"/>
      <c r="WLA49" s="144"/>
      <c r="WLB49" s="144"/>
      <c r="WLC49" s="144"/>
      <c r="WLD49" s="144"/>
      <c r="WLE49" s="144"/>
      <c r="WLF49" s="144"/>
      <c r="WLG49" s="144"/>
      <c r="WLH49" s="144"/>
      <c r="WLI49" s="144"/>
      <c r="WLJ49" s="144"/>
      <c r="WLK49" s="144"/>
      <c r="WLL49" s="144"/>
      <c r="WLM49" s="144"/>
      <c r="WLN49" s="144"/>
      <c r="WLO49" s="144"/>
      <c r="WLP49" s="144"/>
      <c r="WLQ49" s="144"/>
      <c r="WLR49" s="144"/>
      <c r="WLS49" s="144"/>
      <c r="WLT49" s="144"/>
      <c r="WLU49" s="144"/>
      <c r="WLV49" s="144"/>
      <c r="WLW49" s="144"/>
      <c r="WLX49" s="144"/>
      <c r="WLY49" s="144"/>
      <c r="WLZ49" s="144"/>
      <c r="WMA49" s="144"/>
      <c r="WMB49" s="144"/>
      <c r="WMC49" s="144"/>
      <c r="WMD49" s="144"/>
      <c r="WME49" s="144"/>
      <c r="WMF49" s="144"/>
      <c r="WMG49" s="144"/>
      <c r="WMH49" s="144"/>
      <c r="WMI49" s="144"/>
      <c r="WMJ49" s="144"/>
      <c r="WMK49" s="144"/>
      <c r="WML49" s="144"/>
      <c r="WMM49" s="144"/>
      <c r="WMN49" s="144"/>
      <c r="WMO49" s="144"/>
      <c r="WMP49" s="144"/>
      <c r="WMQ49" s="144"/>
      <c r="WMR49" s="144"/>
      <c r="WMS49" s="144"/>
      <c r="WMT49" s="144"/>
      <c r="WMU49" s="144"/>
      <c r="WMV49" s="144"/>
      <c r="WMW49" s="144"/>
      <c r="WMX49" s="144"/>
      <c r="WMY49" s="144"/>
      <c r="WMZ49" s="144"/>
      <c r="WNA49" s="144"/>
      <c r="WNB49" s="144"/>
      <c r="WNC49" s="144"/>
      <c r="WND49" s="144"/>
      <c r="WNE49" s="144"/>
      <c r="WNF49" s="144"/>
      <c r="WNG49" s="144"/>
      <c r="WNH49" s="144"/>
      <c r="WNI49" s="144"/>
      <c r="WNJ49" s="144"/>
      <c r="WNK49" s="144"/>
      <c r="WNL49" s="144"/>
      <c r="WNM49" s="144"/>
      <c r="WNN49" s="144"/>
      <c r="WNO49" s="144"/>
      <c r="WNP49" s="144"/>
      <c r="WNQ49" s="144"/>
      <c r="WNR49" s="144"/>
      <c r="WNS49" s="144"/>
      <c r="WNT49" s="144"/>
      <c r="WNU49" s="144"/>
      <c r="WNV49" s="144"/>
      <c r="WNW49" s="144"/>
      <c r="WNX49" s="144"/>
      <c r="WNY49" s="144"/>
      <c r="WNZ49" s="144"/>
      <c r="WOA49" s="144"/>
      <c r="WOB49" s="144"/>
      <c r="WOC49" s="144"/>
      <c r="WOD49" s="144"/>
      <c r="WOE49" s="144"/>
      <c r="WOF49" s="144"/>
      <c r="WOG49" s="144"/>
      <c r="WOH49" s="144"/>
      <c r="WOI49" s="144"/>
      <c r="WOJ49" s="144"/>
      <c r="WOK49" s="144"/>
      <c r="WOL49" s="144"/>
      <c r="WOM49" s="144"/>
      <c r="WON49" s="144"/>
      <c r="WOO49" s="144"/>
      <c r="WOP49" s="144"/>
      <c r="WOQ49" s="144"/>
      <c r="WOR49" s="144"/>
      <c r="WOS49" s="144"/>
      <c r="WOT49" s="144"/>
      <c r="WOU49" s="144"/>
      <c r="WOV49" s="144"/>
      <c r="WOW49" s="144"/>
      <c r="WOX49" s="144"/>
      <c r="WOY49" s="144"/>
      <c r="WOZ49" s="144"/>
      <c r="WPA49" s="144"/>
      <c r="WPB49" s="144"/>
      <c r="WPC49" s="144"/>
      <c r="WPD49" s="144"/>
      <c r="WPE49" s="144"/>
      <c r="WPF49" s="144"/>
      <c r="WPG49" s="144"/>
      <c r="WPH49" s="144"/>
      <c r="WPI49" s="144"/>
      <c r="WPJ49" s="144"/>
      <c r="WPK49" s="144"/>
      <c r="WPL49" s="144"/>
      <c r="WPM49" s="144"/>
      <c r="WPN49" s="144"/>
      <c r="WPO49" s="144"/>
      <c r="WPP49" s="144"/>
      <c r="WPQ49" s="144"/>
      <c r="WPR49" s="144"/>
      <c r="WPS49" s="144"/>
      <c r="WPT49" s="144"/>
      <c r="WPU49" s="144"/>
      <c r="WPV49" s="144"/>
      <c r="WPW49" s="144"/>
      <c r="WPX49" s="144"/>
      <c r="WPY49" s="144"/>
      <c r="WPZ49" s="144"/>
      <c r="WQA49" s="144"/>
      <c r="WQB49" s="144"/>
      <c r="WQC49" s="144"/>
      <c r="WQD49" s="144"/>
      <c r="WQE49" s="144"/>
      <c r="WQF49" s="144"/>
      <c r="WQG49" s="144"/>
      <c r="WQH49" s="144"/>
      <c r="WQI49" s="144"/>
      <c r="WQJ49" s="144"/>
      <c r="WQK49" s="144"/>
      <c r="WQL49" s="144"/>
      <c r="WQM49" s="144"/>
      <c r="WQN49" s="144"/>
      <c r="WQO49" s="144"/>
      <c r="WQP49" s="144"/>
      <c r="WQQ49" s="144"/>
      <c r="WQR49" s="144"/>
      <c r="WQS49" s="144"/>
      <c r="WQT49" s="144"/>
      <c r="WQU49" s="144"/>
      <c r="WQV49" s="144"/>
      <c r="WQW49" s="144"/>
      <c r="WQX49" s="144"/>
      <c r="WQY49" s="144"/>
      <c r="WQZ49" s="144"/>
      <c r="WRA49" s="144"/>
      <c r="WRB49" s="144"/>
      <c r="WRC49" s="144"/>
      <c r="WRD49" s="144"/>
      <c r="WRE49" s="144"/>
      <c r="WRF49" s="144"/>
      <c r="WRG49" s="144"/>
      <c r="WRH49" s="144"/>
      <c r="WRI49" s="144"/>
      <c r="WRJ49" s="144"/>
      <c r="WRK49" s="144"/>
      <c r="WRL49" s="144"/>
      <c r="WRM49" s="144"/>
      <c r="WRN49" s="144"/>
      <c r="WRO49" s="144"/>
      <c r="WRP49" s="144"/>
      <c r="WRQ49" s="144"/>
      <c r="WRR49" s="144"/>
      <c r="WRS49" s="144"/>
      <c r="WRT49" s="144"/>
      <c r="WRU49" s="144"/>
      <c r="WRV49" s="144"/>
      <c r="WRW49" s="144"/>
      <c r="WRX49" s="144"/>
      <c r="WRY49" s="144"/>
      <c r="WRZ49" s="144"/>
      <c r="WSA49" s="144"/>
      <c r="WSB49" s="144"/>
      <c r="WSC49" s="144"/>
      <c r="WSD49" s="144"/>
      <c r="WSE49" s="144"/>
      <c r="WSF49" s="144"/>
      <c r="WSG49" s="144"/>
      <c r="WSH49" s="144"/>
      <c r="WSI49" s="144"/>
      <c r="WSJ49" s="144"/>
      <c r="WSK49" s="144"/>
      <c r="WSL49" s="144"/>
      <c r="WSM49" s="144"/>
      <c r="WSN49" s="144"/>
      <c r="WSO49" s="144"/>
      <c r="WSP49" s="144"/>
      <c r="WSQ49" s="144"/>
      <c r="WSR49" s="144"/>
      <c r="WSS49" s="144"/>
      <c r="WST49" s="144"/>
      <c r="WSU49" s="144"/>
      <c r="WSV49" s="144"/>
      <c r="WSW49" s="144"/>
      <c r="WSX49" s="144"/>
      <c r="WSY49" s="144"/>
      <c r="WSZ49" s="144"/>
      <c r="WTA49" s="144"/>
      <c r="WTB49" s="144"/>
      <c r="WTC49" s="144"/>
      <c r="WTD49" s="144"/>
      <c r="WTE49" s="144"/>
      <c r="WTF49" s="144"/>
      <c r="WTG49" s="144"/>
      <c r="WTH49" s="144"/>
      <c r="WTI49" s="144"/>
      <c r="WTJ49" s="144"/>
      <c r="WTK49" s="144"/>
      <c r="WTL49" s="144"/>
      <c r="WTM49" s="144"/>
      <c r="WTN49" s="144"/>
      <c r="WTO49" s="144"/>
      <c r="WTP49" s="144"/>
      <c r="WTQ49" s="144"/>
      <c r="WTR49" s="144"/>
      <c r="WTS49" s="144"/>
      <c r="WTT49" s="144"/>
      <c r="WTU49" s="144"/>
      <c r="WTV49" s="144"/>
      <c r="WTW49" s="144"/>
      <c r="WTX49" s="144"/>
      <c r="WTY49" s="144"/>
      <c r="WTZ49" s="144"/>
      <c r="WUA49" s="144"/>
      <c r="WUB49" s="144"/>
      <c r="WUC49" s="144"/>
      <c r="WUD49" s="144"/>
      <c r="WUE49" s="144"/>
      <c r="WUF49" s="144"/>
      <c r="WUG49" s="144"/>
      <c r="WUH49" s="144"/>
      <c r="WUI49" s="144"/>
      <c r="WUJ49" s="144"/>
      <c r="WUK49" s="144"/>
      <c r="WUL49" s="144"/>
      <c r="WUM49" s="144"/>
      <c r="WUN49" s="144"/>
      <c r="WUO49" s="144"/>
      <c r="WUP49" s="144"/>
      <c r="WUQ49" s="144"/>
      <c r="WUR49" s="144"/>
      <c r="WUS49" s="144"/>
      <c r="WUT49" s="144"/>
      <c r="WUU49" s="144"/>
      <c r="WUV49" s="144"/>
      <c r="WUW49" s="144"/>
      <c r="WUX49" s="144"/>
      <c r="WUY49" s="144"/>
      <c r="WUZ49" s="144"/>
      <c r="WVA49" s="144"/>
      <c r="WVB49" s="144"/>
      <c r="WVC49" s="144"/>
      <c r="WVD49" s="144"/>
      <c r="WVE49" s="144"/>
      <c r="WVF49" s="144"/>
      <c r="WVG49" s="144"/>
      <c r="WVH49" s="144"/>
      <c r="WVI49" s="144"/>
      <c r="WVJ49" s="144"/>
      <c r="WVK49" s="144"/>
      <c r="WVL49" s="144"/>
      <c r="WVM49" s="144"/>
      <c r="WVN49" s="144"/>
      <c r="WVO49" s="144"/>
      <c r="WVP49" s="144"/>
      <c r="WVQ49" s="144"/>
      <c r="WVR49" s="144"/>
      <c r="WVS49" s="144"/>
      <c r="WVT49" s="144"/>
      <c r="WVU49" s="144"/>
      <c r="WVV49" s="144"/>
      <c r="WVW49" s="144"/>
      <c r="WVX49" s="144"/>
      <c r="WVY49" s="144"/>
      <c r="WVZ49" s="144"/>
      <c r="WWA49" s="144"/>
      <c r="WWB49" s="144"/>
      <c r="WWC49" s="144"/>
      <c r="WWD49" s="144"/>
      <c r="WWE49" s="144"/>
      <c r="WWF49" s="144"/>
      <c r="WWG49" s="144"/>
      <c r="WWH49" s="144"/>
      <c r="WWI49" s="144"/>
      <c r="WWJ49" s="144"/>
      <c r="WWK49" s="144"/>
      <c r="WWL49" s="144"/>
      <c r="WWM49" s="144"/>
      <c r="WWN49" s="144"/>
      <c r="WWO49" s="144"/>
      <c r="WWP49" s="144"/>
      <c r="WWQ49" s="144"/>
      <c r="WWR49" s="144"/>
      <c r="WWS49" s="144"/>
      <c r="WWT49" s="144"/>
      <c r="WWU49" s="144"/>
      <c r="WWV49" s="144"/>
      <c r="WWW49" s="144"/>
      <c r="WWX49" s="144"/>
      <c r="WWY49" s="144"/>
      <c r="WWZ49" s="144"/>
      <c r="WXA49" s="144"/>
      <c r="WXB49" s="144"/>
      <c r="WXC49" s="144"/>
      <c r="WXD49" s="144"/>
      <c r="WXE49" s="144"/>
      <c r="WXF49" s="144"/>
      <c r="WXG49" s="144"/>
      <c r="WXH49" s="144"/>
      <c r="WXI49" s="144"/>
      <c r="WXJ49" s="144"/>
      <c r="WXK49" s="144"/>
      <c r="WXL49" s="144"/>
      <c r="WXM49" s="144"/>
      <c r="WXN49" s="144"/>
      <c r="WXO49" s="144"/>
      <c r="WXP49" s="144"/>
      <c r="WXQ49" s="144"/>
      <c r="WXR49" s="144"/>
      <c r="WXS49" s="144"/>
      <c r="WXT49" s="144"/>
      <c r="WXU49" s="144"/>
      <c r="WXV49" s="144"/>
      <c r="WXW49" s="144"/>
      <c r="WXX49" s="144"/>
      <c r="WXY49" s="144"/>
      <c r="WXZ49" s="144"/>
      <c r="WYA49" s="144"/>
      <c r="WYB49" s="144"/>
      <c r="WYC49" s="144"/>
      <c r="WYD49" s="144"/>
      <c r="WYE49" s="144"/>
      <c r="WYF49" s="144"/>
      <c r="WYG49" s="144"/>
      <c r="WYH49" s="144"/>
      <c r="WYI49" s="144"/>
      <c r="WYJ49" s="144"/>
      <c r="WYK49" s="144"/>
      <c r="WYL49" s="144"/>
      <c r="WYM49" s="144"/>
      <c r="WYN49" s="144"/>
      <c r="WYO49" s="144"/>
      <c r="WYP49" s="144"/>
      <c r="WYQ49" s="144"/>
      <c r="WYR49" s="144"/>
      <c r="WYS49" s="144"/>
      <c r="WYT49" s="144"/>
      <c r="WYU49" s="144"/>
      <c r="WYV49" s="144"/>
      <c r="WYW49" s="144"/>
      <c r="WYX49" s="144"/>
      <c r="WYY49" s="144"/>
      <c r="WYZ49" s="144"/>
      <c r="WZA49" s="144"/>
      <c r="WZB49" s="144"/>
      <c r="WZC49" s="144"/>
      <c r="WZD49" s="144"/>
      <c r="WZE49" s="144"/>
      <c r="WZF49" s="144"/>
      <c r="WZG49" s="144"/>
      <c r="WZH49" s="144"/>
      <c r="WZI49" s="144"/>
      <c r="WZJ49" s="144"/>
      <c r="WZK49" s="144"/>
      <c r="WZL49" s="144"/>
      <c r="WZM49" s="144"/>
      <c r="WZN49" s="144"/>
      <c r="WZO49" s="144"/>
      <c r="WZP49" s="144"/>
      <c r="WZQ49" s="144"/>
      <c r="WZR49" s="144"/>
      <c r="WZS49" s="144"/>
      <c r="WZT49" s="144"/>
      <c r="WZU49" s="144"/>
      <c r="WZV49" s="144"/>
      <c r="WZW49" s="144"/>
      <c r="WZX49" s="144"/>
      <c r="WZY49" s="144"/>
      <c r="WZZ49" s="144"/>
      <c r="XAA49" s="144"/>
      <c r="XAB49" s="144"/>
      <c r="XAC49" s="144"/>
      <c r="XAD49" s="144"/>
      <c r="XAE49" s="144"/>
      <c r="XAF49" s="144"/>
      <c r="XAG49" s="144"/>
      <c r="XAH49" s="144"/>
      <c r="XAI49" s="144"/>
      <c r="XAJ49" s="144"/>
      <c r="XAK49" s="144"/>
      <c r="XAL49" s="144"/>
      <c r="XAM49" s="144"/>
      <c r="XAN49" s="144"/>
      <c r="XAO49" s="144"/>
      <c r="XAP49" s="144"/>
      <c r="XAQ49" s="144"/>
      <c r="XAR49" s="144"/>
      <c r="XAS49" s="144"/>
      <c r="XAT49" s="144"/>
      <c r="XAU49" s="144"/>
      <c r="XAV49" s="144"/>
      <c r="XAW49" s="144"/>
      <c r="XAX49" s="144"/>
      <c r="XAY49" s="144"/>
      <c r="XAZ49" s="144"/>
      <c r="XBA49" s="144"/>
      <c r="XBB49" s="144"/>
      <c r="XBC49" s="144"/>
      <c r="XBD49" s="144"/>
      <c r="XBE49" s="144"/>
      <c r="XBF49" s="144"/>
      <c r="XBG49" s="144"/>
      <c r="XBH49" s="144"/>
      <c r="XBI49" s="144"/>
      <c r="XBJ49" s="144"/>
      <c r="XBK49" s="144"/>
      <c r="XBL49" s="144"/>
      <c r="XBM49" s="144"/>
      <c r="XBN49" s="144"/>
      <c r="XBO49" s="144"/>
      <c r="XBP49" s="144"/>
      <c r="XBQ49" s="144"/>
      <c r="XBR49" s="144"/>
      <c r="XBS49" s="144"/>
      <c r="XBT49" s="144"/>
      <c r="XBU49" s="144"/>
      <c r="XBV49" s="144"/>
      <c r="XBW49" s="144"/>
      <c r="XBX49" s="144"/>
      <c r="XBY49" s="144"/>
      <c r="XBZ49" s="144"/>
      <c r="XCA49" s="144"/>
      <c r="XCB49" s="144"/>
      <c r="XCC49" s="144"/>
      <c r="XCD49" s="144"/>
      <c r="XCE49" s="144"/>
      <c r="XCF49" s="144"/>
      <c r="XCG49" s="144"/>
      <c r="XCH49" s="144"/>
      <c r="XCI49" s="144"/>
      <c r="XCJ49" s="144"/>
      <c r="XCK49" s="144"/>
      <c r="XCL49" s="144"/>
      <c r="XCM49" s="144"/>
      <c r="XCN49" s="144"/>
      <c r="XCO49" s="144"/>
      <c r="XCP49" s="144"/>
      <c r="XCQ49" s="144"/>
      <c r="XCR49" s="144"/>
      <c r="XCS49" s="144"/>
      <c r="XCT49" s="144"/>
      <c r="XCU49" s="144"/>
      <c r="XCV49" s="144"/>
      <c r="XCW49" s="144"/>
      <c r="XCX49" s="144"/>
      <c r="XCY49" s="144"/>
      <c r="XCZ49" s="144"/>
      <c r="XDA49" s="144"/>
      <c r="XDB49" s="144"/>
      <c r="XDC49" s="144"/>
      <c r="XDD49" s="144"/>
      <c r="XDE49" s="144"/>
      <c r="XDF49" s="144"/>
      <c r="XDG49" s="144"/>
      <c r="XDH49" s="144"/>
      <c r="XDI49" s="144"/>
      <c r="XDJ49" s="144"/>
      <c r="XDK49" s="144"/>
      <c r="XDL49" s="144"/>
      <c r="XDM49" s="144"/>
      <c r="XDN49" s="144"/>
      <c r="XDO49" s="144"/>
      <c r="XDP49" s="144"/>
      <c r="XDQ49" s="144"/>
      <c r="XDR49" s="144"/>
      <c r="XDS49" s="144"/>
      <c r="XDT49" s="144"/>
      <c r="XDU49" s="144"/>
      <c r="XDV49" s="144"/>
      <c r="XDW49" s="144"/>
      <c r="XDX49" s="144"/>
      <c r="XDY49" s="144"/>
      <c r="XDZ49" s="144"/>
      <c r="XEA49" s="144"/>
      <c r="XEB49" s="144"/>
      <c r="XEC49" s="144"/>
      <c r="XED49" s="144"/>
      <c r="XEE49" s="144"/>
      <c r="XEF49" s="144"/>
      <c r="XEG49" s="144"/>
      <c r="XEH49" s="144"/>
      <c r="XEI49" s="144"/>
      <c r="XEJ49" s="144"/>
      <c r="XEK49" s="144"/>
      <c r="XEL49" s="144"/>
      <c r="XEM49" s="144"/>
      <c r="XEN49" s="144"/>
      <c r="XEO49" s="144"/>
      <c r="XEP49" s="144"/>
      <c r="XEQ49" s="144"/>
      <c r="XER49" s="144"/>
      <c r="XES49" s="144"/>
      <c r="XET49" s="144"/>
      <c r="XEU49" s="144"/>
      <c r="XEV49" s="144"/>
      <c r="XEW49" s="144"/>
      <c r="XEX49" s="144"/>
      <c r="XEY49" s="144"/>
      <c r="XEZ49" s="144"/>
    </row>
    <row r="50" spans="1:16380" x14ac:dyDescent="0.35">
      <c r="A50" s="42" t="s">
        <v>27</v>
      </c>
      <c r="B50" s="42"/>
      <c r="C50" s="42"/>
      <c r="D50" s="42"/>
      <c r="E50" s="42"/>
      <c r="F50" s="42"/>
      <c r="G50" s="42"/>
      <c r="H50" s="42"/>
      <c r="I50" s="23"/>
    </row>
    <row r="51" spans="1:16380" ht="15.65" customHeight="1" x14ac:dyDescent="0.35">
      <c r="A51" s="38" t="s">
        <v>11</v>
      </c>
      <c r="B51" s="43"/>
      <c r="C51" s="43"/>
      <c r="D51" s="43"/>
      <c r="E51" s="43"/>
      <c r="F51" s="43"/>
      <c r="G51" s="43"/>
      <c r="H51" s="43"/>
      <c r="I51" s="23"/>
    </row>
    <row r="52" spans="1:16380" s="30" customFormat="1" ht="15.65" customHeight="1" x14ac:dyDescent="0.35">
      <c r="A52" s="23"/>
      <c r="B52" s="23"/>
      <c r="C52" s="23"/>
      <c r="D52" s="23"/>
      <c r="E52" s="23"/>
      <c r="F52" s="23"/>
      <c r="G52" s="23"/>
      <c r="H52" s="23"/>
      <c r="I52" s="23"/>
    </row>
    <row r="53" spans="1:16380" s="30" customFormat="1" ht="15.65" customHeight="1" x14ac:dyDescent="0.35">
      <c r="A53" s="48" t="s">
        <v>24</v>
      </c>
      <c r="B53" s="29"/>
      <c r="C53" s="29"/>
      <c r="D53" s="29"/>
      <c r="E53" s="29"/>
      <c r="F53" s="29"/>
      <c r="G53" s="29"/>
      <c r="H53" s="29"/>
      <c r="I53" s="23"/>
    </row>
    <row r="54" spans="1:16380" s="30" customFormat="1" ht="15.65" customHeight="1" x14ac:dyDescent="0.35">
      <c r="A54" s="24" t="s">
        <v>25</v>
      </c>
      <c r="B54" s="23"/>
      <c r="C54" s="23"/>
      <c r="D54" s="23"/>
      <c r="E54" s="23"/>
      <c r="F54" s="23"/>
      <c r="G54" s="23"/>
      <c r="H54" s="23"/>
      <c r="I54" s="23"/>
    </row>
    <row r="55" spans="1:16380" s="30" customFormat="1" ht="15.65" customHeight="1" x14ac:dyDescent="0.35">
      <c r="A55" s="24" t="s">
        <v>14</v>
      </c>
      <c r="B55" s="23"/>
      <c r="C55" s="23"/>
      <c r="D55" s="23"/>
      <c r="E55" s="23"/>
      <c r="F55" s="23"/>
      <c r="G55" s="23"/>
      <c r="H55" s="23"/>
      <c r="I55" s="23"/>
    </row>
    <row r="56" spans="1:16380" s="4" customFormat="1" ht="34.9" customHeight="1" x14ac:dyDescent="0.35">
      <c r="A56" s="168" t="s">
        <v>0</v>
      </c>
      <c r="B56" s="169"/>
      <c r="C56" s="51"/>
      <c r="D56" s="52"/>
      <c r="E56" s="52"/>
      <c r="F56" s="52"/>
      <c r="G56" s="53"/>
      <c r="H56" s="50" t="s">
        <v>46</v>
      </c>
      <c r="I56" s="10"/>
    </row>
    <row r="57" spans="1:16380" s="4" customFormat="1" ht="15.5" x14ac:dyDescent="0.35">
      <c r="A57" s="172" t="s">
        <v>28</v>
      </c>
      <c r="B57" s="172"/>
      <c r="C57" s="39"/>
      <c r="D57" s="10"/>
      <c r="E57" s="10"/>
      <c r="F57" s="10"/>
      <c r="G57" s="10"/>
      <c r="H57" s="7">
        <v>0</v>
      </c>
      <c r="I57" s="10"/>
    </row>
    <row r="58" spans="1:16380" s="4" customFormat="1" ht="15.5" x14ac:dyDescent="0.35">
      <c r="A58" s="173" t="s">
        <v>29</v>
      </c>
      <c r="B58" s="173"/>
      <c r="C58" s="39"/>
      <c r="D58" s="10"/>
      <c r="E58" s="10"/>
      <c r="F58" s="10"/>
      <c r="G58" s="10"/>
      <c r="H58" s="7">
        <v>0</v>
      </c>
      <c r="I58" s="10"/>
    </row>
    <row r="59" spans="1:16380" s="4" customFormat="1" ht="15.5" x14ac:dyDescent="0.35">
      <c r="A59" s="173" t="s">
        <v>44</v>
      </c>
      <c r="B59" s="173"/>
      <c r="C59" s="39"/>
      <c r="D59" s="10"/>
      <c r="E59" s="10"/>
      <c r="F59" s="10"/>
      <c r="G59" s="10"/>
      <c r="H59" s="7">
        <v>0</v>
      </c>
      <c r="I59" s="10"/>
    </row>
    <row r="60" spans="1:16380" s="4" customFormat="1" ht="15.5" x14ac:dyDescent="0.35">
      <c r="A60" s="173" t="s">
        <v>45</v>
      </c>
      <c r="B60" s="173"/>
      <c r="C60" s="39"/>
      <c r="D60" s="10"/>
      <c r="E60" s="10"/>
      <c r="F60" s="10"/>
      <c r="G60" s="19"/>
      <c r="H60" s="7">
        <v>0</v>
      </c>
      <c r="I60" s="9"/>
    </row>
    <row r="61" spans="1:16380" s="4" customFormat="1" ht="15.5" x14ac:dyDescent="0.35">
      <c r="A61" s="173" t="s">
        <v>1</v>
      </c>
      <c r="B61" s="173"/>
      <c r="C61" s="39"/>
      <c r="D61" s="10"/>
      <c r="E61" s="10"/>
      <c r="F61" s="10"/>
      <c r="G61" s="19"/>
      <c r="H61" s="7">
        <v>0</v>
      </c>
      <c r="I61" s="9"/>
    </row>
    <row r="62" spans="1:16380" s="4" customFormat="1" ht="15.5" x14ac:dyDescent="0.35">
      <c r="A62" s="173" t="s">
        <v>2</v>
      </c>
      <c r="B62" s="173"/>
      <c r="C62" s="39"/>
      <c r="D62" s="10"/>
      <c r="E62" s="10"/>
      <c r="F62" s="10"/>
      <c r="G62" s="19"/>
      <c r="H62" s="7">
        <v>0</v>
      </c>
      <c r="I62" s="9"/>
    </row>
    <row r="63" spans="1:16380" s="4" customFormat="1" ht="15.5" x14ac:dyDescent="0.35">
      <c r="A63" s="173" t="s">
        <v>3</v>
      </c>
      <c r="B63" s="173"/>
      <c r="C63" s="39"/>
      <c r="D63" s="10"/>
      <c r="E63" s="10"/>
      <c r="F63" s="10"/>
      <c r="G63" s="19"/>
      <c r="H63" s="7">
        <v>0</v>
      </c>
      <c r="I63" s="9"/>
    </row>
    <row r="64" spans="1:16380" s="4" customFormat="1" ht="15.5" x14ac:dyDescent="0.35">
      <c r="A64" s="173" t="s">
        <v>4</v>
      </c>
      <c r="B64" s="173"/>
      <c r="C64" s="39"/>
      <c r="D64" s="10"/>
      <c r="E64" s="10"/>
      <c r="F64" s="10"/>
      <c r="G64" s="19"/>
      <c r="H64" s="7">
        <v>0</v>
      </c>
      <c r="I64" s="9"/>
    </row>
    <row r="65" spans="1:11" s="4" customFormat="1" ht="15.5" x14ac:dyDescent="0.35">
      <c r="A65" s="173" t="s">
        <v>5</v>
      </c>
      <c r="B65" s="173"/>
      <c r="C65" s="39"/>
      <c r="D65" s="10"/>
      <c r="E65" s="10"/>
      <c r="F65" s="10"/>
      <c r="G65" s="19"/>
      <c r="H65" s="7">
        <v>0</v>
      </c>
      <c r="I65" s="9"/>
    </row>
    <row r="66" spans="1:11" s="4" customFormat="1" ht="15.5" x14ac:dyDescent="0.35">
      <c r="A66" s="173" t="s">
        <v>30</v>
      </c>
      <c r="B66" s="173"/>
      <c r="C66" s="39"/>
      <c r="D66" s="10"/>
      <c r="E66" s="10"/>
      <c r="F66" s="10"/>
      <c r="G66" s="19"/>
      <c r="H66" s="7">
        <v>0</v>
      </c>
      <c r="I66" s="144"/>
      <c r="J66" s="144"/>
      <c r="K66" s="144"/>
    </row>
    <row r="67" spans="1:11" s="4" customFormat="1" ht="15.5" x14ac:dyDescent="0.35">
      <c r="A67" s="173" t="s">
        <v>6</v>
      </c>
      <c r="B67" s="173"/>
      <c r="C67" s="39"/>
      <c r="D67" s="10"/>
      <c r="E67" s="10"/>
      <c r="F67" s="10"/>
      <c r="G67" s="19"/>
      <c r="H67" s="7">
        <v>0</v>
      </c>
      <c r="I67" s="9"/>
    </row>
    <row r="68" spans="1:11" s="4" customFormat="1" ht="15.5" x14ac:dyDescent="0.35">
      <c r="A68" s="173" t="s">
        <v>31</v>
      </c>
      <c r="B68" s="173"/>
      <c r="C68" s="39"/>
      <c r="D68" s="10"/>
      <c r="E68" s="10"/>
      <c r="F68" s="10"/>
      <c r="G68" s="19"/>
      <c r="H68" s="7">
        <v>0</v>
      </c>
      <c r="I68" s="9"/>
    </row>
    <row r="69" spans="1:11" s="4" customFormat="1" ht="15.5" x14ac:dyDescent="0.35">
      <c r="A69" s="174" t="s">
        <v>7</v>
      </c>
      <c r="B69" s="174"/>
      <c r="C69" s="39"/>
      <c r="D69" s="10"/>
      <c r="E69" s="10"/>
      <c r="F69" s="10"/>
      <c r="G69" s="19"/>
      <c r="H69" s="7">
        <v>0</v>
      </c>
      <c r="I69" s="9"/>
    </row>
    <row r="70" spans="1:11" s="4" customFormat="1" ht="26.5" customHeight="1" x14ac:dyDescent="0.35">
      <c r="A70" s="13"/>
      <c r="B70" s="14"/>
      <c r="C70" s="14"/>
      <c r="D70" s="14"/>
      <c r="E70" s="14"/>
      <c r="F70" s="14"/>
      <c r="G70" s="35" t="s">
        <v>32</v>
      </c>
      <c r="H70" s="20">
        <f>SUM(H57:H69)</f>
        <v>0</v>
      </c>
      <c r="I70" s="9"/>
    </row>
    <row r="71" spans="1:11" s="4" customFormat="1" ht="17.5" customHeight="1" x14ac:dyDescent="0.35">
      <c r="A71" s="10"/>
      <c r="B71" s="10"/>
      <c r="C71" s="10"/>
      <c r="D71" s="10"/>
      <c r="E71" s="10"/>
      <c r="F71" s="10"/>
      <c r="G71" s="10"/>
      <c r="H71" s="9"/>
      <c r="I71" s="9"/>
    </row>
    <row r="72" spans="1:11" ht="36.75" customHeight="1" x14ac:dyDescent="0.35">
      <c r="A72" s="36"/>
      <c r="B72" s="44"/>
      <c r="C72" s="44"/>
      <c r="D72" s="170" t="s">
        <v>49</v>
      </c>
      <c r="E72" s="170"/>
      <c r="F72" s="170"/>
      <c r="G72" s="171"/>
      <c r="H72" s="21">
        <f>H42+H70</f>
        <v>0</v>
      </c>
      <c r="I72" s="8"/>
    </row>
    <row r="74" spans="1:11" ht="150" customHeight="1" x14ac:dyDescent="0.35">
      <c r="A74" s="59" t="s">
        <v>57</v>
      </c>
      <c r="B74" s="175" t="s">
        <v>298</v>
      </c>
      <c r="C74" s="175"/>
      <c r="D74" s="175"/>
      <c r="E74" s="175"/>
      <c r="F74" s="175"/>
      <c r="G74" s="175"/>
      <c r="H74" s="176"/>
    </row>
    <row r="75" spans="1:11" x14ac:dyDescent="0.35">
      <c r="A75" s="60"/>
      <c r="B75" s="177"/>
      <c r="C75" s="177"/>
      <c r="D75" s="177"/>
      <c r="E75" s="177"/>
      <c r="F75" s="177"/>
      <c r="G75" s="177"/>
      <c r="H75" s="177"/>
    </row>
    <row r="76" spans="1:11" ht="135" customHeight="1" x14ac:dyDescent="0.35">
      <c r="A76" s="61" t="s">
        <v>58</v>
      </c>
      <c r="B76" s="175" t="s">
        <v>299</v>
      </c>
      <c r="C76" s="175"/>
      <c r="D76" s="175"/>
      <c r="E76" s="175"/>
      <c r="F76" s="175"/>
      <c r="G76" s="175"/>
      <c r="H76" s="176"/>
    </row>
    <row r="78" spans="1:11" ht="14.5" customHeight="1" x14ac:dyDescent="0.35">
      <c r="A78" s="161" t="s">
        <v>60</v>
      </c>
      <c r="B78" s="153" t="s">
        <v>296</v>
      </c>
      <c r="C78" s="153"/>
      <c r="D78" s="153"/>
      <c r="E78" s="153"/>
      <c r="F78" s="153"/>
      <c r="G78" s="153"/>
      <c r="H78" s="154"/>
    </row>
    <row r="79" spans="1:11" x14ac:dyDescent="0.35">
      <c r="A79" s="162"/>
      <c r="B79" s="155"/>
      <c r="C79" s="155"/>
      <c r="D79" s="155"/>
      <c r="E79" s="155"/>
      <c r="F79" s="155"/>
      <c r="G79" s="155"/>
      <c r="H79" s="156"/>
    </row>
    <row r="80" spans="1:11" x14ac:dyDescent="0.35">
      <c r="A80" s="162"/>
      <c r="B80" s="155"/>
      <c r="C80" s="155"/>
      <c r="D80" s="155"/>
      <c r="E80" s="155"/>
      <c r="F80" s="155"/>
      <c r="G80" s="155"/>
      <c r="H80" s="156"/>
    </row>
    <row r="81" spans="1:8" ht="8.5" customHeight="1" x14ac:dyDescent="0.35">
      <c r="A81" s="162"/>
      <c r="B81" s="155"/>
      <c r="C81" s="155"/>
      <c r="D81" s="155"/>
      <c r="E81" s="155"/>
      <c r="F81" s="155"/>
      <c r="G81" s="155"/>
      <c r="H81" s="156"/>
    </row>
    <row r="82" spans="1:8" hidden="1" x14ac:dyDescent="0.35">
      <c r="A82" s="162"/>
      <c r="B82" s="155"/>
      <c r="C82" s="155"/>
      <c r="D82" s="155"/>
      <c r="E82" s="155"/>
      <c r="F82" s="155"/>
      <c r="G82" s="155"/>
      <c r="H82" s="156"/>
    </row>
    <row r="83" spans="1:8" x14ac:dyDescent="0.35">
      <c r="A83" s="163"/>
      <c r="B83" s="81" t="s">
        <v>294</v>
      </c>
      <c r="C83" s="82"/>
      <c r="D83" s="82"/>
      <c r="E83" s="82"/>
      <c r="F83" s="82"/>
      <c r="G83" s="82"/>
      <c r="H83" s="83"/>
    </row>
    <row r="84" spans="1:8" x14ac:dyDescent="0.35">
      <c r="A84" s="4"/>
      <c r="B84" s="64"/>
      <c r="C84" s="64"/>
      <c r="D84" s="64"/>
      <c r="E84" s="64"/>
      <c r="F84" s="64"/>
      <c r="G84" s="64"/>
      <c r="H84" s="64"/>
    </row>
    <row r="85" spans="1:8" ht="14.5" customHeight="1" x14ac:dyDescent="0.35">
      <c r="A85" s="164" t="s">
        <v>59</v>
      </c>
      <c r="B85" s="157" t="s">
        <v>297</v>
      </c>
      <c r="C85" s="157"/>
      <c r="D85" s="157"/>
      <c r="E85" s="157"/>
      <c r="F85" s="157"/>
      <c r="G85" s="157"/>
      <c r="H85" s="158"/>
    </row>
    <row r="86" spans="1:8" x14ac:dyDescent="0.35">
      <c r="A86" s="165"/>
      <c r="B86" s="159"/>
      <c r="C86" s="159"/>
      <c r="D86" s="159"/>
      <c r="E86" s="159"/>
      <c r="F86" s="159"/>
      <c r="G86" s="159"/>
      <c r="H86" s="160"/>
    </row>
    <row r="87" spans="1:8" x14ac:dyDescent="0.35">
      <c r="A87" s="165"/>
      <c r="B87" s="159"/>
      <c r="C87" s="159"/>
      <c r="D87" s="159"/>
      <c r="E87" s="159"/>
      <c r="F87" s="159"/>
      <c r="G87" s="159"/>
      <c r="H87" s="160"/>
    </row>
    <row r="88" spans="1:8" ht="7.9" customHeight="1" x14ac:dyDescent="0.35">
      <c r="A88" s="165"/>
      <c r="B88" s="159"/>
      <c r="C88" s="159"/>
      <c r="D88" s="159"/>
      <c r="E88" s="159"/>
      <c r="F88" s="159"/>
      <c r="G88" s="159"/>
      <c r="H88" s="160"/>
    </row>
    <row r="89" spans="1:8" ht="13.9" hidden="1" customHeight="1" x14ac:dyDescent="0.35">
      <c r="A89" s="165"/>
      <c r="B89" s="159"/>
      <c r="C89" s="159"/>
      <c r="D89" s="159"/>
      <c r="E89" s="159"/>
      <c r="F89" s="159"/>
      <c r="G89" s="159"/>
      <c r="H89" s="160"/>
    </row>
    <row r="90" spans="1:8" x14ac:dyDescent="0.35">
      <c r="A90" s="166"/>
      <c r="B90" s="81" t="s">
        <v>295</v>
      </c>
      <c r="C90" s="84"/>
      <c r="D90" s="84"/>
      <c r="E90" s="84"/>
      <c r="F90" s="84"/>
      <c r="G90" s="84"/>
      <c r="H90" s="85"/>
    </row>
  </sheetData>
  <sortState xmlns:xlrd2="http://schemas.microsoft.com/office/spreadsheetml/2017/richdata2" ref="A19:XEZ46">
    <sortCondition ref="A19"/>
  </sortState>
  <mergeCells count="2077">
    <mergeCell ref="B78:H82"/>
    <mergeCell ref="B85:H89"/>
    <mergeCell ref="A78:A83"/>
    <mergeCell ref="A85:A90"/>
    <mergeCell ref="A7:H7"/>
    <mergeCell ref="J49:L49"/>
    <mergeCell ref="M49:T49"/>
    <mergeCell ref="U49:AB49"/>
    <mergeCell ref="AC49:AJ49"/>
    <mergeCell ref="AK49:AR49"/>
    <mergeCell ref="A56:B56"/>
    <mergeCell ref="D72:G72"/>
    <mergeCell ref="A57:B57"/>
    <mergeCell ref="A58:B58"/>
    <mergeCell ref="A59:B59"/>
    <mergeCell ref="A60:B60"/>
    <mergeCell ref="A61:B61"/>
    <mergeCell ref="A62:B62"/>
    <mergeCell ref="A63:B63"/>
    <mergeCell ref="A64:B64"/>
    <mergeCell ref="A65:B65"/>
    <mergeCell ref="A66:B66"/>
    <mergeCell ref="A67:B67"/>
    <mergeCell ref="A68:B68"/>
    <mergeCell ref="A69:B69"/>
    <mergeCell ref="B74:H74"/>
    <mergeCell ref="B75:H75"/>
    <mergeCell ref="B76:H76"/>
    <mergeCell ref="JI49:JP49"/>
    <mergeCell ref="JQ49:JX49"/>
    <mergeCell ref="GW49:HD49"/>
    <mergeCell ref="HE49:HL49"/>
    <mergeCell ref="HM49:HT49"/>
    <mergeCell ref="HU49:IB49"/>
    <mergeCell ref="IC49:IJ49"/>
    <mergeCell ref="FI49:FP49"/>
    <mergeCell ref="FQ49:FX49"/>
    <mergeCell ref="FY49:GF49"/>
    <mergeCell ref="GG49:GN49"/>
    <mergeCell ref="GO49:GV49"/>
    <mergeCell ref="AS49:AZ49"/>
    <mergeCell ref="FA49:FH49"/>
    <mergeCell ref="CG49:CN49"/>
    <mergeCell ref="CO49:CV49"/>
    <mergeCell ref="CW49:DD49"/>
    <mergeCell ref="DE49:DL49"/>
    <mergeCell ref="DM49:DT49"/>
    <mergeCell ref="ES49:EZ49"/>
    <mergeCell ref="BA49:BH49"/>
    <mergeCell ref="BI49:BP49"/>
    <mergeCell ref="BQ49:BX49"/>
    <mergeCell ref="BY49:CF49"/>
    <mergeCell ref="OO49:OV49"/>
    <mergeCell ref="OW49:PD49"/>
    <mergeCell ref="PE49:PL49"/>
    <mergeCell ref="PM49:PT49"/>
    <mergeCell ref="PU49:QB49"/>
    <mergeCell ref="NA49:NH49"/>
    <mergeCell ref="NI49:NP49"/>
    <mergeCell ref="NQ49:NX49"/>
    <mergeCell ref="NY49:OF49"/>
    <mergeCell ref="OG49:ON49"/>
    <mergeCell ref="LM49:LT49"/>
    <mergeCell ref="LU49:MB49"/>
    <mergeCell ref="MC49:MJ49"/>
    <mergeCell ref="MK49:MR49"/>
    <mergeCell ref="MS49:MZ49"/>
    <mergeCell ref="A1:H1"/>
    <mergeCell ref="A2:H2"/>
    <mergeCell ref="A4:H4"/>
    <mergeCell ref="A3:H3"/>
    <mergeCell ref="DU49:EB49"/>
    <mergeCell ref="EC49:EJ49"/>
    <mergeCell ref="EK49:ER49"/>
    <mergeCell ref="A6:H6"/>
    <mergeCell ref="A48:H48"/>
    <mergeCell ref="JY49:KF49"/>
    <mergeCell ref="KG49:KN49"/>
    <mergeCell ref="KO49:KV49"/>
    <mergeCell ref="KW49:LD49"/>
    <mergeCell ref="LE49:LL49"/>
    <mergeCell ref="IK49:IR49"/>
    <mergeCell ref="IS49:IZ49"/>
    <mergeCell ref="JA49:JH49"/>
    <mergeCell ref="US49:UZ49"/>
    <mergeCell ref="VA49:VH49"/>
    <mergeCell ref="VI49:VP49"/>
    <mergeCell ref="VQ49:VX49"/>
    <mergeCell ref="VY49:WF49"/>
    <mergeCell ref="TE49:TL49"/>
    <mergeCell ref="TM49:TT49"/>
    <mergeCell ref="TU49:UB49"/>
    <mergeCell ref="UC49:UJ49"/>
    <mergeCell ref="UK49:UR49"/>
    <mergeCell ref="RQ49:RX49"/>
    <mergeCell ref="RY49:SF49"/>
    <mergeCell ref="SG49:SN49"/>
    <mergeCell ref="SO49:SV49"/>
    <mergeCell ref="SW49:TD49"/>
    <mergeCell ref="QC49:QJ49"/>
    <mergeCell ref="QK49:QR49"/>
    <mergeCell ref="QS49:QZ49"/>
    <mergeCell ref="RA49:RH49"/>
    <mergeCell ref="RI49:RP49"/>
    <mergeCell ref="AAW49:ABD49"/>
    <mergeCell ref="ABE49:ABL49"/>
    <mergeCell ref="ABM49:ABT49"/>
    <mergeCell ref="ABU49:ACB49"/>
    <mergeCell ref="ACC49:ACJ49"/>
    <mergeCell ref="ZI49:ZP49"/>
    <mergeCell ref="ZQ49:ZX49"/>
    <mergeCell ref="ZY49:AAF49"/>
    <mergeCell ref="AAG49:AAN49"/>
    <mergeCell ref="AAO49:AAV49"/>
    <mergeCell ref="XU49:YB49"/>
    <mergeCell ref="YC49:YJ49"/>
    <mergeCell ref="YK49:YR49"/>
    <mergeCell ref="YS49:YZ49"/>
    <mergeCell ref="ZA49:ZH49"/>
    <mergeCell ref="WG49:WN49"/>
    <mergeCell ref="WO49:WV49"/>
    <mergeCell ref="WW49:XD49"/>
    <mergeCell ref="XE49:XL49"/>
    <mergeCell ref="XM49:XT49"/>
    <mergeCell ref="AHA49:AHH49"/>
    <mergeCell ref="AHI49:AHP49"/>
    <mergeCell ref="AHQ49:AHX49"/>
    <mergeCell ref="AHY49:AIF49"/>
    <mergeCell ref="AIG49:AIN49"/>
    <mergeCell ref="AFM49:AFT49"/>
    <mergeCell ref="AFU49:AGB49"/>
    <mergeCell ref="AGC49:AGJ49"/>
    <mergeCell ref="AGK49:AGR49"/>
    <mergeCell ref="AGS49:AGZ49"/>
    <mergeCell ref="ADY49:AEF49"/>
    <mergeCell ref="AEG49:AEN49"/>
    <mergeCell ref="AEO49:AEV49"/>
    <mergeCell ref="AEW49:AFD49"/>
    <mergeCell ref="AFE49:AFL49"/>
    <mergeCell ref="ACK49:ACR49"/>
    <mergeCell ref="ACS49:ACZ49"/>
    <mergeCell ref="ADA49:ADH49"/>
    <mergeCell ref="ADI49:ADP49"/>
    <mergeCell ref="ADQ49:ADX49"/>
    <mergeCell ref="ANE49:ANL49"/>
    <mergeCell ref="ANM49:ANT49"/>
    <mergeCell ref="ANU49:AOB49"/>
    <mergeCell ref="AOC49:AOJ49"/>
    <mergeCell ref="AOK49:AOR49"/>
    <mergeCell ref="ALQ49:ALX49"/>
    <mergeCell ref="ALY49:AMF49"/>
    <mergeCell ref="AMG49:AMN49"/>
    <mergeCell ref="AMO49:AMV49"/>
    <mergeCell ref="AMW49:AND49"/>
    <mergeCell ref="AKC49:AKJ49"/>
    <mergeCell ref="AKK49:AKR49"/>
    <mergeCell ref="AKS49:AKZ49"/>
    <mergeCell ref="ALA49:ALH49"/>
    <mergeCell ref="ALI49:ALP49"/>
    <mergeCell ref="AIO49:AIV49"/>
    <mergeCell ref="AIW49:AJD49"/>
    <mergeCell ref="AJE49:AJL49"/>
    <mergeCell ref="AJM49:AJT49"/>
    <mergeCell ref="AJU49:AKB49"/>
    <mergeCell ref="ATI49:ATP49"/>
    <mergeCell ref="ATQ49:ATX49"/>
    <mergeCell ref="ATY49:AUF49"/>
    <mergeCell ref="AUG49:AUN49"/>
    <mergeCell ref="AUO49:AUV49"/>
    <mergeCell ref="ARU49:ASB49"/>
    <mergeCell ref="ASC49:ASJ49"/>
    <mergeCell ref="ASK49:ASR49"/>
    <mergeCell ref="ASS49:ASZ49"/>
    <mergeCell ref="ATA49:ATH49"/>
    <mergeCell ref="AQG49:AQN49"/>
    <mergeCell ref="AQO49:AQV49"/>
    <mergeCell ref="AQW49:ARD49"/>
    <mergeCell ref="ARE49:ARL49"/>
    <mergeCell ref="ARM49:ART49"/>
    <mergeCell ref="AOS49:AOZ49"/>
    <mergeCell ref="APA49:APH49"/>
    <mergeCell ref="API49:APP49"/>
    <mergeCell ref="APQ49:APX49"/>
    <mergeCell ref="APY49:AQF49"/>
    <mergeCell ref="AZM49:AZT49"/>
    <mergeCell ref="AZU49:BAB49"/>
    <mergeCell ref="BAC49:BAJ49"/>
    <mergeCell ref="BAK49:BAR49"/>
    <mergeCell ref="BAS49:BAZ49"/>
    <mergeCell ref="AXY49:AYF49"/>
    <mergeCell ref="AYG49:AYN49"/>
    <mergeCell ref="AYO49:AYV49"/>
    <mergeCell ref="AYW49:AZD49"/>
    <mergeCell ref="AZE49:AZL49"/>
    <mergeCell ref="AWK49:AWR49"/>
    <mergeCell ref="AWS49:AWZ49"/>
    <mergeCell ref="AXA49:AXH49"/>
    <mergeCell ref="AXI49:AXP49"/>
    <mergeCell ref="AXQ49:AXX49"/>
    <mergeCell ref="AUW49:AVD49"/>
    <mergeCell ref="AVE49:AVL49"/>
    <mergeCell ref="AVM49:AVT49"/>
    <mergeCell ref="AVU49:AWB49"/>
    <mergeCell ref="AWC49:AWJ49"/>
    <mergeCell ref="BFQ49:BFX49"/>
    <mergeCell ref="BFY49:BGF49"/>
    <mergeCell ref="BGG49:BGN49"/>
    <mergeCell ref="BGO49:BGV49"/>
    <mergeCell ref="BGW49:BHD49"/>
    <mergeCell ref="BEC49:BEJ49"/>
    <mergeCell ref="BEK49:BER49"/>
    <mergeCell ref="BES49:BEZ49"/>
    <mergeCell ref="BFA49:BFH49"/>
    <mergeCell ref="BFI49:BFP49"/>
    <mergeCell ref="BCO49:BCV49"/>
    <mergeCell ref="BCW49:BDD49"/>
    <mergeCell ref="BDE49:BDL49"/>
    <mergeCell ref="BDM49:BDT49"/>
    <mergeCell ref="BDU49:BEB49"/>
    <mergeCell ref="BBA49:BBH49"/>
    <mergeCell ref="BBI49:BBP49"/>
    <mergeCell ref="BBQ49:BBX49"/>
    <mergeCell ref="BBY49:BCF49"/>
    <mergeCell ref="BCG49:BCN49"/>
    <mergeCell ref="BLU49:BMB49"/>
    <mergeCell ref="BMC49:BMJ49"/>
    <mergeCell ref="BMK49:BMR49"/>
    <mergeCell ref="BMS49:BMZ49"/>
    <mergeCell ref="BNA49:BNH49"/>
    <mergeCell ref="BKG49:BKN49"/>
    <mergeCell ref="BKO49:BKV49"/>
    <mergeCell ref="BKW49:BLD49"/>
    <mergeCell ref="BLE49:BLL49"/>
    <mergeCell ref="BLM49:BLT49"/>
    <mergeCell ref="BIS49:BIZ49"/>
    <mergeCell ref="BJA49:BJH49"/>
    <mergeCell ref="BJI49:BJP49"/>
    <mergeCell ref="BJQ49:BJX49"/>
    <mergeCell ref="BJY49:BKF49"/>
    <mergeCell ref="BHE49:BHL49"/>
    <mergeCell ref="BHM49:BHT49"/>
    <mergeCell ref="BHU49:BIB49"/>
    <mergeCell ref="BIC49:BIJ49"/>
    <mergeCell ref="BIK49:BIR49"/>
    <mergeCell ref="BRY49:BSF49"/>
    <mergeCell ref="BSG49:BSN49"/>
    <mergeCell ref="BSO49:BSV49"/>
    <mergeCell ref="BSW49:BTD49"/>
    <mergeCell ref="BTE49:BTL49"/>
    <mergeCell ref="BQK49:BQR49"/>
    <mergeCell ref="BQS49:BQZ49"/>
    <mergeCell ref="BRA49:BRH49"/>
    <mergeCell ref="BRI49:BRP49"/>
    <mergeCell ref="BRQ49:BRX49"/>
    <mergeCell ref="BOW49:BPD49"/>
    <mergeCell ref="BPE49:BPL49"/>
    <mergeCell ref="BPM49:BPT49"/>
    <mergeCell ref="BPU49:BQB49"/>
    <mergeCell ref="BQC49:BQJ49"/>
    <mergeCell ref="BNI49:BNP49"/>
    <mergeCell ref="BNQ49:BNX49"/>
    <mergeCell ref="BNY49:BOF49"/>
    <mergeCell ref="BOG49:BON49"/>
    <mergeCell ref="BOO49:BOV49"/>
    <mergeCell ref="BYC49:BYJ49"/>
    <mergeCell ref="BYK49:BYR49"/>
    <mergeCell ref="BYS49:BYZ49"/>
    <mergeCell ref="BZA49:BZH49"/>
    <mergeCell ref="BZI49:BZP49"/>
    <mergeCell ref="BWO49:BWV49"/>
    <mergeCell ref="BWW49:BXD49"/>
    <mergeCell ref="BXE49:BXL49"/>
    <mergeCell ref="BXM49:BXT49"/>
    <mergeCell ref="BXU49:BYB49"/>
    <mergeCell ref="BVA49:BVH49"/>
    <mergeCell ref="BVI49:BVP49"/>
    <mergeCell ref="BVQ49:BVX49"/>
    <mergeCell ref="BVY49:BWF49"/>
    <mergeCell ref="BWG49:BWN49"/>
    <mergeCell ref="BTM49:BTT49"/>
    <mergeCell ref="BTU49:BUB49"/>
    <mergeCell ref="BUC49:BUJ49"/>
    <mergeCell ref="BUK49:BUR49"/>
    <mergeCell ref="BUS49:BUZ49"/>
    <mergeCell ref="CEG49:CEN49"/>
    <mergeCell ref="CEO49:CEV49"/>
    <mergeCell ref="CEW49:CFD49"/>
    <mergeCell ref="CFE49:CFL49"/>
    <mergeCell ref="CFM49:CFT49"/>
    <mergeCell ref="CCS49:CCZ49"/>
    <mergeCell ref="CDA49:CDH49"/>
    <mergeCell ref="CDI49:CDP49"/>
    <mergeCell ref="CDQ49:CDX49"/>
    <mergeCell ref="CDY49:CEF49"/>
    <mergeCell ref="CBE49:CBL49"/>
    <mergeCell ref="CBM49:CBT49"/>
    <mergeCell ref="CBU49:CCB49"/>
    <mergeCell ref="CCC49:CCJ49"/>
    <mergeCell ref="CCK49:CCR49"/>
    <mergeCell ref="BZQ49:BZX49"/>
    <mergeCell ref="BZY49:CAF49"/>
    <mergeCell ref="CAG49:CAN49"/>
    <mergeCell ref="CAO49:CAV49"/>
    <mergeCell ref="CAW49:CBD49"/>
    <mergeCell ref="CKK49:CKR49"/>
    <mergeCell ref="CKS49:CKZ49"/>
    <mergeCell ref="CLA49:CLH49"/>
    <mergeCell ref="CLI49:CLP49"/>
    <mergeCell ref="CLQ49:CLX49"/>
    <mergeCell ref="CIW49:CJD49"/>
    <mergeCell ref="CJE49:CJL49"/>
    <mergeCell ref="CJM49:CJT49"/>
    <mergeCell ref="CJU49:CKB49"/>
    <mergeCell ref="CKC49:CKJ49"/>
    <mergeCell ref="CHI49:CHP49"/>
    <mergeCell ref="CHQ49:CHX49"/>
    <mergeCell ref="CHY49:CIF49"/>
    <mergeCell ref="CIG49:CIN49"/>
    <mergeCell ref="CIO49:CIV49"/>
    <mergeCell ref="CFU49:CGB49"/>
    <mergeCell ref="CGC49:CGJ49"/>
    <mergeCell ref="CGK49:CGR49"/>
    <mergeCell ref="CGS49:CGZ49"/>
    <mergeCell ref="CHA49:CHH49"/>
    <mergeCell ref="CQO49:CQV49"/>
    <mergeCell ref="CQW49:CRD49"/>
    <mergeCell ref="CRE49:CRL49"/>
    <mergeCell ref="CRM49:CRT49"/>
    <mergeCell ref="CRU49:CSB49"/>
    <mergeCell ref="CPA49:CPH49"/>
    <mergeCell ref="CPI49:CPP49"/>
    <mergeCell ref="CPQ49:CPX49"/>
    <mergeCell ref="CPY49:CQF49"/>
    <mergeCell ref="CQG49:CQN49"/>
    <mergeCell ref="CNM49:CNT49"/>
    <mergeCell ref="CNU49:COB49"/>
    <mergeCell ref="COC49:COJ49"/>
    <mergeCell ref="COK49:COR49"/>
    <mergeCell ref="COS49:COZ49"/>
    <mergeCell ref="CLY49:CMF49"/>
    <mergeCell ref="CMG49:CMN49"/>
    <mergeCell ref="CMO49:CMV49"/>
    <mergeCell ref="CMW49:CND49"/>
    <mergeCell ref="CNE49:CNL49"/>
    <mergeCell ref="CWS49:CWZ49"/>
    <mergeCell ref="CXA49:CXH49"/>
    <mergeCell ref="CXI49:CXP49"/>
    <mergeCell ref="CXQ49:CXX49"/>
    <mergeCell ref="CXY49:CYF49"/>
    <mergeCell ref="CVE49:CVL49"/>
    <mergeCell ref="CVM49:CVT49"/>
    <mergeCell ref="CVU49:CWB49"/>
    <mergeCell ref="CWC49:CWJ49"/>
    <mergeCell ref="CWK49:CWR49"/>
    <mergeCell ref="CTQ49:CTX49"/>
    <mergeCell ref="CTY49:CUF49"/>
    <mergeCell ref="CUG49:CUN49"/>
    <mergeCell ref="CUO49:CUV49"/>
    <mergeCell ref="CUW49:CVD49"/>
    <mergeCell ref="CSC49:CSJ49"/>
    <mergeCell ref="CSK49:CSR49"/>
    <mergeCell ref="CSS49:CSZ49"/>
    <mergeCell ref="CTA49:CTH49"/>
    <mergeCell ref="CTI49:CTP49"/>
    <mergeCell ref="DCW49:DDD49"/>
    <mergeCell ref="DDE49:DDL49"/>
    <mergeCell ref="DDM49:DDT49"/>
    <mergeCell ref="DDU49:DEB49"/>
    <mergeCell ref="DEC49:DEJ49"/>
    <mergeCell ref="DBI49:DBP49"/>
    <mergeCell ref="DBQ49:DBX49"/>
    <mergeCell ref="DBY49:DCF49"/>
    <mergeCell ref="DCG49:DCN49"/>
    <mergeCell ref="DCO49:DCV49"/>
    <mergeCell ref="CZU49:DAB49"/>
    <mergeCell ref="DAC49:DAJ49"/>
    <mergeCell ref="DAK49:DAR49"/>
    <mergeCell ref="DAS49:DAZ49"/>
    <mergeCell ref="DBA49:DBH49"/>
    <mergeCell ref="CYG49:CYN49"/>
    <mergeCell ref="CYO49:CYV49"/>
    <mergeCell ref="CYW49:CZD49"/>
    <mergeCell ref="CZE49:CZL49"/>
    <mergeCell ref="CZM49:CZT49"/>
    <mergeCell ref="DJA49:DJH49"/>
    <mergeCell ref="DJI49:DJP49"/>
    <mergeCell ref="DJQ49:DJX49"/>
    <mergeCell ref="DJY49:DKF49"/>
    <mergeCell ref="DKG49:DKN49"/>
    <mergeCell ref="DHM49:DHT49"/>
    <mergeCell ref="DHU49:DIB49"/>
    <mergeCell ref="DIC49:DIJ49"/>
    <mergeCell ref="DIK49:DIR49"/>
    <mergeCell ref="DIS49:DIZ49"/>
    <mergeCell ref="DFY49:DGF49"/>
    <mergeCell ref="DGG49:DGN49"/>
    <mergeCell ref="DGO49:DGV49"/>
    <mergeCell ref="DGW49:DHD49"/>
    <mergeCell ref="DHE49:DHL49"/>
    <mergeCell ref="DEK49:DER49"/>
    <mergeCell ref="DES49:DEZ49"/>
    <mergeCell ref="DFA49:DFH49"/>
    <mergeCell ref="DFI49:DFP49"/>
    <mergeCell ref="DFQ49:DFX49"/>
    <mergeCell ref="DPE49:DPL49"/>
    <mergeCell ref="DPM49:DPT49"/>
    <mergeCell ref="DPU49:DQB49"/>
    <mergeCell ref="DQC49:DQJ49"/>
    <mergeCell ref="DQK49:DQR49"/>
    <mergeCell ref="DNQ49:DNX49"/>
    <mergeCell ref="DNY49:DOF49"/>
    <mergeCell ref="DOG49:DON49"/>
    <mergeCell ref="DOO49:DOV49"/>
    <mergeCell ref="DOW49:DPD49"/>
    <mergeCell ref="DMC49:DMJ49"/>
    <mergeCell ref="DMK49:DMR49"/>
    <mergeCell ref="DMS49:DMZ49"/>
    <mergeCell ref="DNA49:DNH49"/>
    <mergeCell ref="DNI49:DNP49"/>
    <mergeCell ref="DKO49:DKV49"/>
    <mergeCell ref="DKW49:DLD49"/>
    <mergeCell ref="DLE49:DLL49"/>
    <mergeCell ref="DLM49:DLT49"/>
    <mergeCell ref="DLU49:DMB49"/>
    <mergeCell ref="DVI49:DVP49"/>
    <mergeCell ref="DVQ49:DVX49"/>
    <mergeCell ref="DVY49:DWF49"/>
    <mergeCell ref="DWG49:DWN49"/>
    <mergeCell ref="DWO49:DWV49"/>
    <mergeCell ref="DTU49:DUB49"/>
    <mergeCell ref="DUC49:DUJ49"/>
    <mergeCell ref="DUK49:DUR49"/>
    <mergeCell ref="DUS49:DUZ49"/>
    <mergeCell ref="DVA49:DVH49"/>
    <mergeCell ref="DSG49:DSN49"/>
    <mergeCell ref="DSO49:DSV49"/>
    <mergeCell ref="DSW49:DTD49"/>
    <mergeCell ref="DTE49:DTL49"/>
    <mergeCell ref="DTM49:DTT49"/>
    <mergeCell ref="DQS49:DQZ49"/>
    <mergeCell ref="DRA49:DRH49"/>
    <mergeCell ref="DRI49:DRP49"/>
    <mergeCell ref="DRQ49:DRX49"/>
    <mergeCell ref="DRY49:DSF49"/>
    <mergeCell ref="EBM49:EBT49"/>
    <mergeCell ref="EBU49:ECB49"/>
    <mergeCell ref="ECC49:ECJ49"/>
    <mergeCell ref="ECK49:ECR49"/>
    <mergeCell ref="ECS49:ECZ49"/>
    <mergeCell ref="DZY49:EAF49"/>
    <mergeCell ref="EAG49:EAN49"/>
    <mergeCell ref="EAO49:EAV49"/>
    <mergeCell ref="EAW49:EBD49"/>
    <mergeCell ref="EBE49:EBL49"/>
    <mergeCell ref="DYK49:DYR49"/>
    <mergeCell ref="DYS49:DYZ49"/>
    <mergeCell ref="DZA49:DZH49"/>
    <mergeCell ref="DZI49:DZP49"/>
    <mergeCell ref="DZQ49:DZX49"/>
    <mergeCell ref="DWW49:DXD49"/>
    <mergeCell ref="DXE49:DXL49"/>
    <mergeCell ref="DXM49:DXT49"/>
    <mergeCell ref="DXU49:DYB49"/>
    <mergeCell ref="DYC49:DYJ49"/>
    <mergeCell ref="EHQ49:EHX49"/>
    <mergeCell ref="EHY49:EIF49"/>
    <mergeCell ref="EIG49:EIN49"/>
    <mergeCell ref="EIO49:EIV49"/>
    <mergeCell ref="EIW49:EJD49"/>
    <mergeCell ref="EGC49:EGJ49"/>
    <mergeCell ref="EGK49:EGR49"/>
    <mergeCell ref="EGS49:EGZ49"/>
    <mergeCell ref="EHA49:EHH49"/>
    <mergeCell ref="EHI49:EHP49"/>
    <mergeCell ref="EEO49:EEV49"/>
    <mergeCell ref="EEW49:EFD49"/>
    <mergeCell ref="EFE49:EFL49"/>
    <mergeCell ref="EFM49:EFT49"/>
    <mergeCell ref="EFU49:EGB49"/>
    <mergeCell ref="EDA49:EDH49"/>
    <mergeCell ref="EDI49:EDP49"/>
    <mergeCell ref="EDQ49:EDX49"/>
    <mergeCell ref="EDY49:EEF49"/>
    <mergeCell ref="EEG49:EEN49"/>
    <mergeCell ref="ENU49:EOB49"/>
    <mergeCell ref="EOC49:EOJ49"/>
    <mergeCell ref="EOK49:EOR49"/>
    <mergeCell ref="EOS49:EOZ49"/>
    <mergeCell ref="EPA49:EPH49"/>
    <mergeCell ref="EMG49:EMN49"/>
    <mergeCell ref="EMO49:EMV49"/>
    <mergeCell ref="EMW49:END49"/>
    <mergeCell ref="ENE49:ENL49"/>
    <mergeCell ref="ENM49:ENT49"/>
    <mergeCell ref="EKS49:EKZ49"/>
    <mergeCell ref="ELA49:ELH49"/>
    <mergeCell ref="ELI49:ELP49"/>
    <mergeCell ref="ELQ49:ELX49"/>
    <mergeCell ref="ELY49:EMF49"/>
    <mergeCell ref="EJE49:EJL49"/>
    <mergeCell ref="EJM49:EJT49"/>
    <mergeCell ref="EJU49:EKB49"/>
    <mergeCell ref="EKC49:EKJ49"/>
    <mergeCell ref="EKK49:EKR49"/>
    <mergeCell ref="ETY49:EUF49"/>
    <mergeCell ref="EUG49:EUN49"/>
    <mergeCell ref="EUO49:EUV49"/>
    <mergeCell ref="EUW49:EVD49"/>
    <mergeCell ref="EVE49:EVL49"/>
    <mergeCell ref="ESK49:ESR49"/>
    <mergeCell ref="ESS49:ESZ49"/>
    <mergeCell ref="ETA49:ETH49"/>
    <mergeCell ref="ETI49:ETP49"/>
    <mergeCell ref="ETQ49:ETX49"/>
    <mergeCell ref="EQW49:ERD49"/>
    <mergeCell ref="ERE49:ERL49"/>
    <mergeCell ref="ERM49:ERT49"/>
    <mergeCell ref="ERU49:ESB49"/>
    <mergeCell ref="ESC49:ESJ49"/>
    <mergeCell ref="EPI49:EPP49"/>
    <mergeCell ref="EPQ49:EPX49"/>
    <mergeCell ref="EPY49:EQF49"/>
    <mergeCell ref="EQG49:EQN49"/>
    <mergeCell ref="EQO49:EQV49"/>
    <mergeCell ref="FAC49:FAJ49"/>
    <mergeCell ref="FAK49:FAR49"/>
    <mergeCell ref="FAS49:FAZ49"/>
    <mergeCell ref="FBA49:FBH49"/>
    <mergeCell ref="FBI49:FBP49"/>
    <mergeCell ref="EYO49:EYV49"/>
    <mergeCell ref="EYW49:EZD49"/>
    <mergeCell ref="EZE49:EZL49"/>
    <mergeCell ref="EZM49:EZT49"/>
    <mergeCell ref="EZU49:FAB49"/>
    <mergeCell ref="EXA49:EXH49"/>
    <mergeCell ref="EXI49:EXP49"/>
    <mergeCell ref="EXQ49:EXX49"/>
    <mergeCell ref="EXY49:EYF49"/>
    <mergeCell ref="EYG49:EYN49"/>
    <mergeCell ref="EVM49:EVT49"/>
    <mergeCell ref="EVU49:EWB49"/>
    <mergeCell ref="EWC49:EWJ49"/>
    <mergeCell ref="EWK49:EWR49"/>
    <mergeCell ref="EWS49:EWZ49"/>
    <mergeCell ref="FGG49:FGN49"/>
    <mergeCell ref="FGO49:FGV49"/>
    <mergeCell ref="FGW49:FHD49"/>
    <mergeCell ref="FHE49:FHL49"/>
    <mergeCell ref="FHM49:FHT49"/>
    <mergeCell ref="FES49:FEZ49"/>
    <mergeCell ref="FFA49:FFH49"/>
    <mergeCell ref="FFI49:FFP49"/>
    <mergeCell ref="FFQ49:FFX49"/>
    <mergeCell ref="FFY49:FGF49"/>
    <mergeCell ref="FDE49:FDL49"/>
    <mergeCell ref="FDM49:FDT49"/>
    <mergeCell ref="FDU49:FEB49"/>
    <mergeCell ref="FEC49:FEJ49"/>
    <mergeCell ref="FEK49:FER49"/>
    <mergeCell ref="FBQ49:FBX49"/>
    <mergeCell ref="FBY49:FCF49"/>
    <mergeCell ref="FCG49:FCN49"/>
    <mergeCell ref="FCO49:FCV49"/>
    <mergeCell ref="FCW49:FDD49"/>
    <mergeCell ref="FMK49:FMR49"/>
    <mergeCell ref="FMS49:FMZ49"/>
    <mergeCell ref="FNA49:FNH49"/>
    <mergeCell ref="FNI49:FNP49"/>
    <mergeCell ref="FNQ49:FNX49"/>
    <mergeCell ref="FKW49:FLD49"/>
    <mergeCell ref="FLE49:FLL49"/>
    <mergeCell ref="FLM49:FLT49"/>
    <mergeCell ref="FLU49:FMB49"/>
    <mergeCell ref="FMC49:FMJ49"/>
    <mergeCell ref="FJI49:FJP49"/>
    <mergeCell ref="FJQ49:FJX49"/>
    <mergeCell ref="FJY49:FKF49"/>
    <mergeCell ref="FKG49:FKN49"/>
    <mergeCell ref="FKO49:FKV49"/>
    <mergeCell ref="FHU49:FIB49"/>
    <mergeCell ref="FIC49:FIJ49"/>
    <mergeCell ref="FIK49:FIR49"/>
    <mergeCell ref="FIS49:FIZ49"/>
    <mergeCell ref="FJA49:FJH49"/>
    <mergeCell ref="FSO49:FSV49"/>
    <mergeCell ref="FSW49:FTD49"/>
    <mergeCell ref="FTE49:FTL49"/>
    <mergeCell ref="FTM49:FTT49"/>
    <mergeCell ref="FTU49:FUB49"/>
    <mergeCell ref="FRA49:FRH49"/>
    <mergeCell ref="FRI49:FRP49"/>
    <mergeCell ref="FRQ49:FRX49"/>
    <mergeCell ref="FRY49:FSF49"/>
    <mergeCell ref="FSG49:FSN49"/>
    <mergeCell ref="FPM49:FPT49"/>
    <mergeCell ref="FPU49:FQB49"/>
    <mergeCell ref="FQC49:FQJ49"/>
    <mergeCell ref="FQK49:FQR49"/>
    <mergeCell ref="FQS49:FQZ49"/>
    <mergeCell ref="FNY49:FOF49"/>
    <mergeCell ref="FOG49:FON49"/>
    <mergeCell ref="FOO49:FOV49"/>
    <mergeCell ref="FOW49:FPD49"/>
    <mergeCell ref="FPE49:FPL49"/>
    <mergeCell ref="FYS49:FYZ49"/>
    <mergeCell ref="FZA49:FZH49"/>
    <mergeCell ref="FZI49:FZP49"/>
    <mergeCell ref="FZQ49:FZX49"/>
    <mergeCell ref="FZY49:GAF49"/>
    <mergeCell ref="FXE49:FXL49"/>
    <mergeCell ref="FXM49:FXT49"/>
    <mergeCell ref="FXU49:FYB49"/>
    <mergeCell ref="FYC49:FYJ49"/>
    <mergeCell ref="FYK49:FYR49"/>
    <mergeCell ref="FVQ49:FVX49"/>
    <mergeCell ref="FVY49:FWF49"/>
    <mergeCell ref="FWG49:FWN49"/>
    <mergeCell ref="FWO49:FWV49"/>
    <mergeCell ref="FWW49:FXD49"/>
    <mergeCell ref="FUC49:FUJ49"/>
    <mergeCell ref="FUK49:FUR49"/>
    <mergeCell ref="FUS49:FUZ49"/>
    <mergeCell ref="FVA49:FVH49"/>
    <mergeCell ref="FVI49:FVP49"/>
    <mergeCell ref="GEW49:GFD49"/>
    <mergeCell ref="GFE49:GFL49"/>
    <mergeCell ref="GFM49:GFT49"/>
    <mergeCell ref="GFU49:GGB49"/>
    <mergeCell ref="GGC49:GGJ49"/>
    <mergeCell ref="GDI49:GDP49"/>
    <mergeCell ref="GDQ49:GDX49"/>
    <mergeCell ref="GDY49:GEF49"/>
    <mergeCell ref="GEG49:GEN49"/>
    <mergeCell ref="GEO49:GEV49"/>
    <mergeCell ref="GBU49:GCB49"/>
    <mergeCell ref="GCC49:GCJ49"/>
    <mergeCell ref="GCK49:GCR49"/>
    <mergeCell ref="GCS49:GCZ49"/>
    <mergeCell ref="GDA49:GDH49"/>
    <mergeCell ref="GAG49:GAN49"/>
    <mergeCell ref="GAO49:GAV49"/>
    <mergeCell ref="GAW49:GBD49"/>
    <mergeCell ref="GBE49:GBL49"/>
    <mergeCell ref="GBM49:GBT49"/>
    <mergeCell ref="GLA49:GLH49"/>
    <mergeCell ref="GLI49:GLP49"/>
    <mergeCell ref="GLQ49:GLX49"/>
    <mergeCell ref="GLY49:GMF49"/>
    <mergeCell ref="GMG49:GMN49"/>
    <mergeCell ref="GJM49:GJT49"/>
    <mergeCell ref="GJU49:GKB49"/>
    <mergeCell ref="GKC49:GKJ49"/>
    <mergeCell ref="GKK49:GKR49"/>
    <mergeCell ref="GKS49:GKZ49"/>
    <mergeCell ref="GHY49:GIF49"/>
    <mergeCell ref="GIG49:GIN49"/>
    <mergeCell ref="GIO49:GIV49"/>
    <mergeCell ref="GIW49:GJD49"/>
    <mergeCell ref="GJE49:GJL49"/>
    <mergeCell ref="GGK49:GGR49"/>
    <mergeCell ref="GGS49:GGZ49"/>
    <mergeCell ref="GHA49:GHH49"/>
    <mergeCell ref="GHI49:GHP49"/>
    <mergeCell ref="GHQ49:GHX49"/>
    <mergeCell ref="GRE49:GRL49"/>
    <mergeCell ref="GRM49:GRT49"/>
    <mergeCell ref="GRU49:GSB49"/>
    <mergeCell ref="GSC49:GSJ49"/>
    <mergeCell ref="GSK49:GSR49"/>
    <mergeCell ref="GPQ49:GPX49"/>
    <mergeCell ref="GPY49:GQF49"/>
    <mergeCell ref="GQG49:GQN49"/>
    <mergeCell ref="GQO49:GQV49"/>
    <mergeCell ref="GQW49:GRD49"/>
    <mergeCell ref="GOC49:GOJ49"/>
    <mergeCell ref="GOK49:GOR49"/>
    <mergeCell ref="GOS49:GOZ49"/>
    <mergeCell ref="GPA49:GPH49"/>
    <mergeCell ref="GPI49:GPP49"/>
    <mergeCell ref="GMO49:GMV49"/>
    <mergeCell ref="GMW49:GND49"/>
    <mergeCell ref="GNE49:GNL49"/>
    <mergeCell ref="GNM49:GNT49"/>
    <mergeCell ref="GNU49:GOB49"/>
    <mergeCell ref="GXI49:GXP49"/>
    <mergeCell ref="GXQ49:GXX49"/>
    <mergeCell ref="GXY49:GYF49"/>
    <mergeCell ref="GYG49:GYN49"/>
    <mergeCell ref="GYO49:GYV49"/>
    <mergeCell ref="GVU49:GWB49"/>
    <mergeCell ref="GWC49:GWJ49"/>
    <mergeCell ref="GWK49:GWR49"/>
    <mergeCell ref="GWS49:GWZ49"/>
    <mergeCell ref="GXA49:GXH49"/>
    <mergeCell ref="GUG49:GUN49"/>
    <mergeCell ref="GUO49:GUV49"/>
    <mergeCell ref="GUW49:GVD49"/>
    <mergeCell ref="GVE49:GVL49"/>
    <mergeCell ref="GVM49:GVT49"/>
    <mergeCell ref="GSS49:GSZ49"/>
    <mergeCell ref="GTA49:GTH49"/>
    <mergeCell ref="GTI49:GTP49"/>
    <mergeCell ref="GTQ49:GTX49"/>
    <mergeCell ref="GTY49:GUF49"/>
    <mergeCell ref="HDM49:HDT49"/>
    <mergeCell ref="HDU49:HEB49"/>
    <mergeCell ref="HEC49:HEJ49"/>
    <mergeCell ref="HEK49:HER49"/>
    <mergeCell ref="HES49:HEZ49"/>
    <mergeCell ref="HBY49:HCF49"/>
    <mergeCell ref="HCG49:HCN49"/>
    <mergeCell ref="HCO49:HCV49"/>
    <mergeCell ref="HCW49:HDD49"/>
    <mergeCell ref="HDE49:HDL49"/>
    <mergeCell ref="HAK49:HAR49"/>
    <mergeCell ref="HAS49:HAZ49"/>
    <mergeCell ref="HBA49:HBH49"/>
    <mergeCell ref="HBI49:HBP49"/>
    <mergeCell ref="HBQ49:HBX49"/>
    <mergeCell ref="GYW49:GZD49"/>
    <mergeCell ref="GZE49:GZL49"/>
    <mergeCell ref="GZM49:GZT49"/>
    <mergeCell ref="GZU49:HAB49"/>
    <mergeCell ref="HAC49:HAJ49"/>
    <mergeCell ref="HJQ49:HJX49"/>
    <mergeCell ref="HJY49:HKF49"/>
    <mergeCell ref="HKG49:HKN49"/>
    <mergeCell ref="HKO49:HKV49"/>
    <mergeCell ref="HKW49:HLD49"/>
    <mergeCell ref="HIC49:HIJ49"/>
    <mergeCell ref="HIK49:HIR49"/>
    <mergeCell ref="HIS49:HIZ49"/>
    <mergeCell ref="HJA49:HJH49"/>
    <mergeCell ref="HJI49:HJP49"/>
    <mergeCell ref="HGO49:HGV49"/>
    <mergeCell ref="HGW49:HHD49"/>
    <mergeCell ref="HHE49:HHL49"/>
    <mergeCell ref="HHM49:HHT49"/>
    <mergeCell ref="HHU49:HIB49"/>
    <mergeCell ref="HFA49:HFH49"/>
    <mergeCell ref="HFI49:HFP49"/>
    <mergeCell ref="HFQ49:HFX49"/>
    <mergeCell ref="HFY49:HGF49"/>
    <mergeCell ref="HGG49:HGN49"/>
    <mergeCell ref="HPU49:HQB49"/>
    <mergeCell ref="HQC49:HQJ49"/>
    <mergeCell ref="HQK49:HQR49"/>
    <mergeCell ref="HQS49:HQZ49"/>
    <mergeCell ref="HRA49:HRH49"/>
    <mergeCell ref="HOG49:HON49"/>
    <mergeCell ref="HOO49:HOV49"/>
    <mergeCell ref="HOW49:HPD49"/>
    <mergeCell ref="HPE49:HPL49"/>
    <mergeCell ref="HPM49:HPT49"/>
    <mergeCell ref="HMS49:HMZ49"/>
    <mergeCell ref="HNA49:HNH49"/>
    <mergeCell ref="HNI49:HNP49"/>
    <mergeCell ref="HNQ49:HNX49"/>
    <mergeCell ref="HNY49:HOF49"/>
    <mergeCell ref="HLE49:HLL49"/>
    <mergeCell ref="HLM49:HLT49"/>
    <mergeCell ref="HLU49:HMB49"/>
    <mergeCell ref="HMC49:HMJ49"/>
    <mergeCell ref="HMK49:HMR49"/>
    <mergeCell ref="HVY49:HWF49"/>
    <mergeCell ref="HWG49:HWN49"/>
    <mergeCell ref="HWO49:HWV49"/>
    <mergeCell ref="HWW49:HXD49"/>
    <mergeCell ref="HXE49:HXL49"/>
    <mergeCell ref="HUK49:HUR49"/>
    <mergeCell ref="HUS49:HUZ49"/>
    <mergeCell ref="HVA49:HVH49"/>
    <mergeCell ref="HVI49:HVP49"/>
    <mergeCell ref="HVQ49:HVX49"/>
    <mergeCell ref="HSW49:HTD49"/>
    <mergeCell ref="HTE49:HTL49"/>
    <mergeCell ref="HTM49:HTT49"/>
    <mergeCell ref="HTU49:HUB49"/>
    <mergeCell ref="HUC49:HUJ49"/>
    <mergeCell ref="HRI49:HRP49"/>
    <mergeCell ref="HRQ49:HRX49"/>
    <mergeCell ref="HRY49:HSF49"/>
    <mergeCell ref="HSG49:HSN49"/>
    <mergeCell ref="HSO49:HSV49"/>
    <mergeCell ref="ICC49:ICJ49"/>
    <mergeCell ref="ICK49:ICR49"/>
    <mergeCell ref="ICS49:ICZ49"/>
    <mergeCell ref="IDA49:IDH49"/>
    <mergeCell ref="IDI49:IDP49"/>
    <mergeCell ref="IAO49:IAV49"/>
    <mergeCell ref="IAW49:IBD49"/>
    <mergeCell ref="IBE49:IBL49"/>
    <mergeCell ref="IBM49:IBT49"/>
    <mergeCell ref="IBU49:ICB49"/>
    <mergeCell ref="HZA49:HZH49"/>
    <mergeCell ref="HZI49:HZP49"/>
    <mergeCell ref="HZQ49:HZX49"/>
    <mergeCell ref="HZY49:IAF49"/>
    <mergeCell ref="IAG49:IAN49"/>
    <mergeCell ref="HXM49:HXT49"/>
    <mergeCell ref="HXU49:HYB49"/>
    <mergeCell ref="HYC49:HYJ49"/>
    <mergeCell ref="HYK49:HYR49"/>
    <mergeCell ref="HYS49:HYZ49"/>
    <mergeCell ref="IIG49:IIN49"/>
    <mergeCell ref="IIO49:IIV49"/>
    <mergeCell ref="IIW49:IJD49"/>
    <mergeCell ref="IJE49:IJL49"/>
    <mergeCell ref="IJM49:IJT49"/>
    <mergeCell ref="IGS49:IGZ49"/>
    <mergeCell ref="IHA49:IHH49"/>
    <mergeCell ref="IHI49:IHP49"/>
    <mergeCell ref="IHQ49:IHX49"/>
    <mergeCell ref="IHY49:IIF49"/>
    <mergeCell ref="IFE49:IFL49"/>
    <mergeCell ref="IFM49:IFT49"/>
    <mergeCell ref="IFU49:IGB49"/>
    <mergeCell ref="IGC49:IGJ49"/>
    <mergeCell ref="IGK49:IGR49"/>
    <mergeCell ref="IDQ49:IDX49"/>
    <mergeCell ref="IDY49:IEF49"/>
    <mergeCell ref="IEG49:IEN49"/>
    <mergeCell ref="IEO49:IEV49"/>
    <mergeCell ref="IEW49:IFD49"/>
    <mergeCell ref="IOK49:IOR49"/>
    <mergeCell ref="IOS49:IOZ49"/>
    <mergeCell ref="IPA49:IPH49"/>
    <mergeCell ref="IPI49:IPP49"/>
    <mergeCell ref="IPQ49:IPX49"/>
    <mergeCell ref="IMW49:IND49"/>
    <mergeCell ref="INE49:INL49"/>
    <mergeCell ref="INM49:INT49"/>
    <mergeCell ref="INU49:IOB49"/>
    <mergeCell ref="IOC49:IOJ49"/>
    <mergeCell ref="ILI49:ILP49"/>
    <mergeCell ref="ILQ49:ILX49"/>
    <mergeCell ref="ILY49:IMF49"/>
    <mergeCell ref="IMG49:IMN49"/>
    <mergeCell ref="IMO49:IMV49"/>
    <mergeCell ref="IJU49:IKB49"/>
    <mergeCell ref="IKC49:IKJ49"/>
    <mergeCell ref="IKK49:IKR49"/>
    <mergeCell ref="IKS49:IKZ49"/>
    <mergeCell ref="ILA49:ILH49"/>
    <mergeCell ref="IUO49:IUV49"/>
    <mergeCell ref="IUW49:IVD49"/>
    <mergeCell ref="IVE49:IVL49"/>
    <mergeCell ref="IVM49:IVT49"/>
    <mergeCell ref="IVU49:IWB49"/>
    <mergeCell ref="ITA49:ITH49"/>
    <mergeCell ref="ITI49:ITP49"/>
    <mergeCell ref="ITQ49:ITX49"/>
    <mergeCell ref="ITY49:IUF49"/>
    <mergeCell ref="IUG49:IUN49"/>
    <mergeCell ref="IRM49:IRT49"/>
    <mergeCell ref="IRU49:ISB49"/>
    <mergeCell ref="ISC49:ISJ49"/>
    <mergeCell ref="ISK49:ISR49"/>
    <mergeCell ref="ISS49:ISZ49"/>
    <mergeCell ref="IPY49:IQF49"/>
    <mergeCell ref="IQG49:IQN49"/>
    <mergeCell ref="IQO49:IQV49"/>
    <mergeCell ref="IQW49:IRD49"/>
    <mergeCell ref="IRE49:IRL49"/>
    <mergeCell ref="JAS49:JAZ49"/>
    <mergeCell ref="JBA49:JBH49"/>
    <mergeCell ref="JBI49:JBP49"/>
    <mergeCell ref="JBQ49:JBX49"/>
    <mergeCell ref="JBY49:JCF49"/>
    <mergeCell ref="IZE49:IZL49"/>
    <mergeCell ref="IZM49:IZT49"/>
    <mergeCell ref="IZU49:JAB49"/>
    <mergeCell ref="JAC49:JAJ49"/>
    <mergeCell ref="JAK49:JAR49"/>
    <mergeCell ref="IXQ49:IXX49"/>
    <mergeCell ref="IXY49:IYF49"/>
    <mergeCell ref="IYG49:IYN49"/>
    <mergeCell ref="IYO49:IYV49"/>
    <mergeCell ref="IYW49:IZD49"/>
    <mergeCell ref="IWC49:IWJ49"/>
    <mergeCell ref="IWK49:IWR49"/>
    <mergeCell ref="IWS49:IWZ49"/>
    <mergeCell ref="IXA49:IXH49"/>
    <mergeCell ref="IXI49:IXP49"/>
    <mergeCell ref="JGW49:JHD49"/>
    <mergeCell ref="JHE49:JHL49"/>
    <mergeCell ref="JHM49:JHT49"/>
    <mergeCell ref="JHU49:JIB49"/>
    <mergeCell ref="JIC49:JIJ49"/>
    <mergeCell ref="JFI49:JFP49"/>
    <mergeCell ref="JFQ49:JFX49"/>
    <mergeCell ref="JFY49:JGF49"/>
    <mergeCell ref="JGG49:JGN49"/>
    <mergeCell ref="JGO49:JGV49"/>
    <mergeCell ref="JDU49:JEB49"/>
    <mergeCell ref="JEC49:JEJ49"/>
    <mergeCell ref="JEK49:JER49"/>
    <mergeCell ref="JES49:JEZ49"/>
    <mergeCell ref="JFA49:JFH49"/>
    <mergeCell ref="JCG49:JCN49"/>
    <mergeCell ref="JCO49:JCV49"/>
    <mergeCell ref="JCW49:JDD49"/>
    <mergeCell ref="JDE49:JDL49"/>
    <mergeCell ref="JDM49:JDT49"/>
    <mergeCell ref="JNA49:JNH49"/>
    <mergeCell ref="JNI49:JNP49"/>
    <mergeCell ref="JNQ49:JNX49"/>
    <mergeCell ref="JNY49:JOF49"/>
    <mergeCell ref="JOG49:JON49"/>
    <mergeCell ref="JLM49:JLT49"/>
    <mergeCell ref="JLU49:JMB49"/>
    <mergeCell ref="JMC49:JMJ49"/>
    <mergeCell ref="JMK49:JMR49"/>
    <mergeCell ref="JMS49:JMZ49"/>
    <mergeCell ref="JJY49:JKF49"/>
    <mergeCell ref="JKG49:JKN49"/>
    <mergeCell ref="JKO49:JKV49"/>
    <mergeCell ref="JKW49:JLD49"/>
    <mergeCell ref="JLE49:JLL49"/>
    <mergeCell ref="JIK49:JIR49"/>
    <mergeCell ref="JIS49:JIZ49"/>
    <mergeCell ref="JJA49:JJH49"/>
    <mergeCell ref="JJI49:JJP49"/>
    <mergeCell ref="JJQ49:JJX49"/>
    <mergeCell ref="JTE49:JTL49"/>
    <mergeCell ref="JTM49:JTT49"/>
    <mergeCell ref="JTU49:JUB49"/>
    <mergeCell ref="JUC49:JUJ49"/>
    <mergeCell ref="JUK49:JUR49"/>
    <mergeCell ref="JRQ49:JRX49"/>
    <mergeCell ref="JRY49:JSF49"/>
    <mergeCell ref="JSG49:JSN49"/>
    <mergeCell ref="JSO49:JSV49"/>
    <mergeCell ref="JSW49:JTD49"/>
    <mergeCell ref="JQC49:JQJ49"/>
    <mergeCell ref="JQK49:JQR49"/>
    <mergeCell ref="JQS49:JQZ49"/>
    <mergeCell ref="JRA49:JRH49"/>
    <mergeCell ref="JRI49:JRP49"/>
    <mergeCell ref="JOO49:JOV49"/>
    <mergeCell ref="JOW49:JPD49"/>
    <mergeCell ref="JPE49:JPL49"/>
    <mergeCell ref="JPM49:JPT49"/>
    <mergeCell ref="JPU49:JQB49"/>
    <mergeCell ref="JZI49:JZP49"/>
    <mergeCell ref="JZQ49:JZX49"/>
    <mergeCell ref="JZY49:KAF49"/>
    <mergeCell ref="KAG49:KAN49"/>
    <mergeCell ref="KAO49:KAV49"/>
    <mergeCell ref="JXU49:JYB49"/>
    <mergeCell ref="JYC49:JYJ49"/>
    <mergeCell ref="JYK49:JYR49"/>
    <mergeCell ref="JYS49:JYZ49"/>
    <mergeCell ref="JZA49:JZH49"/>
    <mergeCell ref="JWG49:JWN49"/>
    <mergeCell ref="JWO49:JWV49"/>
    <mergeCell ref="JWW49:JXD49"/>
    <mergeCell ref="JXE49:JXL49"/>
    <mergeCell ref="JXM49:JXT49"/>
    <mergeCell ref="JUS49:JUZ49"/>
    <mergeCell ref="JVA49:JVH49"/>
    <mergeCell ref="JVI49:JVP49"/>
    <mergeCell ref="JVQ49:JVX49"/>
    <mergeCell ref="JVY49:JWF49"/>
    <mergeCell ref="KFM49:KFT49"/>
    <mergeCell ref="KFU49:KGB49"/>
    <mergeCell ref="KGC49:KGJ49"/>
    <mergeCell ref="KGK49:KGR49"/>
    <mergeCell ref="KGS49:KGZ49"/>
    <mergeCell ref="KDY49:KEF49"/>
    <mergeCell ref="KEG49:KEN49"/>
    <mergeCell ref="KEO49:KEV49"/>
    <mergeCell ref="KEW49:KFD49"/>
    <mergeCell ref="KFE49:KFL49"/>
    <mergeCell ref="KCK49:KCR49"/>
    <mergeCell ref="KCS49:KCZ49"/>
    <mergeCell ref="KDA49:KDH49"/>
    <mergeCell ref="KDI49:KDP49"/>
    <mergeCell ref="KDQ49:KDX49"/>
    <mergeCell ref="KAW49:KBD49"/>
    <mergeCell ref="KBE49:KBL49"/>
    <mergeCell ref="KBM49:KBT49"/>
    <mergeCell ref="KBU49:KCB49"/>
    <mergeCell ref="KCC49:KCJ49"/>
    <mergeCell ref="KLQ49:KLX49"/>
    <mergeCell ref="KLY49:KMF49"/>
    <mergeCell ref="KMG49:KMN49"/>
    <mergeCell ref="KMO49:KMV49"/>
    <mergeCell ref="KMW49:KND49"/>
    <mergeCell ref="KKC49:KKJ49"/>
    <mergeCell ref="KKK49:KKR49"/>
    <mergeCell ref="KKS49:KKZ49"/>
    <mergeCell ref="KLA49:KLH49"/>
    <mergeCell ref="KLI49:KLP49"/>
    <mergeCell ref="KIO49:KIV49"/>
    <mergeCell ref="KIW49:KJD49"/>
    <mergeCell ref="KJE49:KJL49"/>
    <mergeCell ref="KJM49:KJT49"/>
    <mergeCell ref="KJU49:KKB49"/>
    <mergeCell ref="KHA49:KHH49"/>
    <mergeCell ref="KHI49:KHP49"/>
    <mergeCell ref="KHQ49:KHX49"/>
    <mergeCell ref="KHY49:KIF49"/>
    <mergeCell ref="KIG49:KIN49"/>
    <mergeCell ref="KRU49:KSB49"/>
    <mergeCell ref="KSC49:KSJ49"/>
    <mergeCell ref="KSK49:KSR49"/>
    <mergeCell ref="KSS49:KSZ49"/>
    <mergeCell ref="KTA49:KTH49"/>
    <mergeCell ref="KQG49:KQN49"/>
    <mergeCell ref="KQO49:KQV49"/>
    <mergeCell ref="KQW49:KRD49"/>
    <mergeCell ref="KRE49:KRL49"/>
    <mergeCell ref="KRM49:KRT49"/>
    <mergeCell ref="KOS49:KOZ49"/>
    <mergeCell ref="KPA49:KPH49"/>
    <mergeCell ref="KPI49:KPP49"/>
    <mergeCell ref="KPQ49:KPX49"/>
    <mergeCell ref="KPY49:KQF49"/>
    <mergeCell ref="KNE49:KNL49"/>
    <mergeCell ref="KNM49:KNT49"/>
    <mergeCell ref="KNU49:KOB49"/>
    <mergeCell ref="KOC49:KOJ49"/>
    <mergeCell ref="KOK49:KOR49"/>
    <mergeCell ref="KXY49:KYF49"/>
    <mergeCell ref="KYG49:KYN49"/>
    <mergeCell ref="KYO49:KYV49"/>
    <mergeCell ref="KYW49:KZD49"/>
    <mergeCell ref="KZE49:KZL49"/>
    <mergeCell ref="KWK49:KWR49"/>
    <mergeCell ref="KWS49:KWZ49"/>
    <mergeCell ref="KXA49:KXH49"/>
    <mergeCell ref="KXI49:KXP49"/>
    <mergeCell ref="KXQ49:KXX49"/>
    <mergeCell ref="KUW49:KVD49"/>
    <mergeCell ref="KVE49:KVL49"/>
    <mergeCell ref="KVM49:KVT49"/>
    <mergeCell ref="KVU49:KWB49"/>
    <mergeCell ref="KWC49:KWJ49"/>
    <mergeCell ref="KTI49:KTP49"/>
    <mergeCell ref="KTQ49:KTX49"/>
    <mergeCell ref="KTY49:KUF49"/>
    <mergeCell ref="KUG49:KUN49"/>
    <mergeCell ref="KUO49:KUV49"/>
    <mergeCell ref="LEC49:LEJ49"/>
    <mergeCell ref="LEK49:LER49"/>
    <mergeCell ref="LES49:LEZ49"/>
    <mergeCell ref="LFA49:LFH49"/>
    <mergeCell ref="LFI49:LFP49"/>
    <mergeCell ref="LCO49:LCV49"/>
    <mergeCell ref="LCW49:LDD49"/>
    <mergeCell ref="LDE49:LDL49"/>
    <mergeCell ref="LDM49:LDT49"/>
    <mergeCell ref="LDU49:LEB49"/>
    <mergeCell ref="LBA49:LBH49"/>
    <mergeCell ref="LBI49:LBP49"/>
    <mergeCell ref="LBQ49:LBX49"/>
    <mergeCell ref="LBY49:LCF49"/>
    <mergeCell ref="LCG49:LCN49"/>
    <mergeCell ref="KZM49:KZT49"/>
    <mergeCell ref="KZU49:LAB49"/>
    <mergeCell ref="LAC49:LAJ49"/>
    <mergeCell ref="LAK49:LAR49"/>
    <mergeCell ref="LAS49:LAZ49"/>
    <mergeCell ref="LKG49:LKN49"/>
    <mergeCell ref="LKO49:LKV49"/>
    <mergeCell ref="LKW49:LLD49"/>
    <mergeCell ref="LLE49:LLL49"/>
    <mergeCell ref="LLM49:LLT49"/>
    <mergeCell ref="LIS49:LIZ49"/>
    <mergeCell ref="LJA49:LJH49"/>
    <mergeCell ref="LJI49:LJP49"/>
    <mergeCell ref="LJQ49:LJX49"/>
    <mergeCell ref="LJY49:LKF49"/>
    <mergeCell ref="LHE49:LHL49"/>
    <mergeCell ref="LHM49:LHT49"/>
    <mergeCell ref="LHU49:LIB49"/>
    <mergeCell ref="LIC49:LIJ49"/>
    <mergeCell ref="LIK49:LIR49"/>
    <mergeCell ref="LFQ49:LFX49"/>
    <mergeCell ref="LFY49:LGF49"/>
    <mergeCell ref="LGG49:LGN49"/>
    <mergeCell ref="LGO49:LGV49"/>
    <mergeCell ref="LGW49:LHD49"/>
    <mergeCell ref="LQK49:LQR49"/>
    <mergeCell ref="LQS49:LQZ49"/>
    <mergeCell ref="LRA49:LRH49"/>
    <mergeCell ref="LRI49:LRP49"/>
    <mergeCell ref="LRQ49:LRX49"/>
    <mergeCell ref="LOW49:LPD49"/>
    <mergeCell ref="LPE49:LPL49"/>
    <mergeCell ref="LPM49:LPT49"/>
    <mergeCell ref="LPU49:LQB49"/>
    <mergeCell ref="LQC49:LQJ49"/>
    <mergeCell ref="LNI49:LNP49"/>
    <mergeCell ref="LNQ49:LNX49"/>
    <mergeCell ref="LNY49:LOF49"/>
    <mergeCell ref="LOG49:LON49"/>
    <mergeCell ref="LOO49:LOV49"/>
    <mergeCell ref="LLU49:LMB49"/>
    <mergeCell ref="LMC49:LMJ49"/>
    <mergeCell ref="LMK49:LMR49"/>
    <mergeCell ref="LMS49:LMZ49"/>
    <mergeCell ref="LNA49:LNH49"/>
    <mergeCell ref="LWO49:LWV49"/>
    <mergeCell ref="LWW49:LXD49"/>
    <mergeCell ref="LXE49:LXL49"/>
    <mergeCell ref="LXM49:LXT49"/>
    <mergeCell ref="LXU49:LYB49"/>
    <mergeCell ref="LVA49:LVH49"/>
    <mergeCell ref="LVI49:LVP49"/>
    <mergeCell ref="LVQ49:LVX49"/>
    <mergeCell ref="LVY49:LWF49"/>
    <mergeCell ref="LWG49:LWN49"/>
    <mergeCell ref="LTM49:LTT49"/>
    <mergeCell ref="LTU49:LUB49"/>
    <mergeCell ref="LUC49:LUJ49"/>
    <mergeCell ref="LUK49:LUR49"/>
    <mergeCell ref="LUS49:LUZ49"/>
    <mergeCell ref="LRY49:LSF49"/>
    <mergeCell ref="LSG49:LSN49"/>
    <mergeCell ref="LSO49:LSV49"/>
    <mergeCell ref="LSW49:LTD49"/>
    <mergeCell ref="LTE49:LTL49"/>
    <mergeCell ref="MCS49:MCZ49"/>
    <mergeCell ref="MDA49:MDH49"/>
    <mergeCell ref="MDI49:MDP49"/>
    <mergeCell ref="MDQ49:MDX49"/>
    <mergeCell ref="MDY49:MEF49"/>
    <mergeCell ref="MBE49:MBL49"/>
    <mergeCell ref="MBM49:MBT49"/>
    <mergeCell ref="MBU49:MCB49"/>
    <mergeCell ref="MCC49:MCJ49"/>
    <mergeCell ref="MCK49:MCR49"/>
    <mergeCell ref="LZQ49:LZX49"/>
    <mergeCell ref="LZY49:MAF49"/>
    <mergeCell ref="MAG49:MAN49"/>
    <mergeCell ref="MAO49:MAV49"/>
    <mergeCell ref="MAW49:MBD49"/>
    <mergeCell ref="LYC49:LYJ49"/>
    <mergeCell ref="LYK49:LYR49"/>
    <mergeCell ref="LYS49:LYZ49"/>
    <mergeCell ref="LZA49:LZH49"/>
    <mergeCell ref="LZI49:LZP49"/>
    <mergeCell ref="MIW49:MJD49"/>
    <mergeCell ref="MJE49:MJL49"/>
    <mergeCell ref="MJM49:MJT49"/>
    <mergeCell ref="MJU49:MKB49"/>
    <mergeCell ref="MKC49:MKJ49"/>
    <mergeCell ref="MHI49:MHP49"/>
    <mergeCell ref="MHQ49:MHX49"/>
    <mergeCell ref="MHY49:MIF49"/>
    <mergeCell ref="MIG49:MIN49"/>
    <mergeCell ref="MIO49:MIV49"/>
    <mergeCell ref="MFU49:MGB49"/>
    <mergeCell ref="MGC49:MGJ49"/>
    <mergeCell ref="MGK49:MGR49"/>
    <mergeCell ref="MGS49:MGZ49"/>
    <mergeCell ref="MHA49:MHH49"/>
    <mergeCell ref="MEG49:MEN49"/>
    <mergeCell ref="MEO49:MEV49"/>
    <mergeCell ref="MEW49:MFD49"/>
    <mergeCell ref="MFE49:MFL49"/>
    <mergeCell ref="MFM49:MFT49"/>
    <mergeCell ref="MPA49:MPH49"/>
    <mergeCell ref="MPI49:MPP49"/>
    <mergeCell ref="MPQ49:MPX49"/>
    <mergeCell ref="MPY49:MQF49"/>
    <mergeCell ref="MQG49:MQN49"/>
    <mergeCell ref="MNM49:MNT49"/>
    <mergeCell ref="MNU49:MOB49"/>
    <mergeCell ref="MOC49:MOJ49"/>
    <mergeCell ref="MOK49:MOR49"/>
    <mergeCell ref="MOS49:MOZ49"/>
    <mergeCell ref="MLY49:MMF49"/>
    <mergeCell ref="MMG49:MMN49"/>
    <mergeCell ref="MMO49:MMV49"/>
    <mergeCell ref="MMW49:MND49"/>
    <mergeCell ref="MNE49:MNL49"/>
    <mergeCell ref="MKK49:MKR49"/>
    <mergeCell ref="MKS49:MKZ49"/>
    <mergeCell ref="MLA49:MLH49"/>
    <mergeCell ref="MLI49:MLP49"/>
    <mergeCell ref="MLQ49:MLX49"/>
    <mergeCell ref="MVE49:MVL49"/>
    <mergeCell ref="MVM49:MVT49"/>
    <mergeCell ref="MVU49:MWB49"/>
    <mergeCell ref="MWC49:MWJ49"/>
    <mergeCell ref="MWK49:MWR49"/>
    <mergeCell ref="MTQ49:MTX49"/>
    <mergeCell ref="MTY49:MUF49"/>
    <mergeCell ref="MUG49:MUN49"/>
    <mergeCell ref="MUO49:MUV49"/>
    <mergeCell ref="MUW49:MVD49"/>
    <mergeCell ref="MSC49:MSJ49"/>
    <mergeCell ref="MSK49:MSR49"/>
    <mergeCell ref="MSS49:MSZ49"/>
    <mergeCell ref="MTA49:MTH49"/>
    <mergeCell ref="MTI49:MTP49"/>
    <mergeCell ref="MQO49:MQV49"/>
    <mergeCell ref="MQW49:MRD49"/>
    <mergeCell ref="MRE49:MRL49"/>
    <mergeCell ref="MRM49:MRT49"/>
    <mergeCell ref="MRU49:MSB49"/>
    <mergeCell ref="NBI49:NBP49"/>
    <mergeCell ref="NBQ49:NBX49"/>
    <mergeCell ref="NBY49:NCF49"/>
    <mergeCell ref="NCG49:NCN49"/>
    <mergeCell ref="NCO49:NCV49"/>
    <mergeCell ref="MZU49:NAB49"/>
    <mergeCell ref="NAC49:NAJ49"/>
    <mergeCell ref="NAK49:NAR49"/>
    <mergeCell ref="NAS49:NAZ49"/>
    <mergeCell ref="NBA49:NBH49"/>
    <mergeCell ref="MYG49:MYN49"/>
    <mergeCell ref="MYO49:MYV49"/>
    <mergeCell ref="MYW49:MZD49"/>
    <mergeCell ref="MZE49:MZL49"/>
    <mergeCell ref="MZM49:MZT49"/>
    <mergeCell ref="MWS49:MWZ49"/>
    <mergeCell ref="MXA49:MXH49"/>
    <mergeCell ref="MXI49:MXP49"/>
    <mergeCell ref="MXQ49:MXX49"/>
    <mergeCell ref="MXY49:MYF49"/>
    <mergeCell ref="NHM49:NHT49"/>
    <mergeCell ref="NHU49:NIB49"/>
    <mergeCell ref="NIC49:NIJ49"/>
    <mergeCell ref="NIK49:NIR49"/>
    <mergeCell ref="NIS49:NIZ49"/>
    <mergeCell ref="NFY49:NGF49"/>
    <mergeCell ref="NGG49:NGN49"/>
    <mergeCell ref="NGO49:NGV49"/>
    <mergeCell ref="NGW49:NHD49"/>
    <mergeCell ref="NHE49:NHL49"/>
    <mergeCell ref="NEK49:NER49"/>
    <mergeCell ref="NES49:NEZ49"/>
    <mergeCell ref="NFA49:NFH49"/>
    <mergeCell ref="NFI49:NFP49"/>
    <mergeCell ref="NFQ49:NFX49"/>
    <mergeCell ref="NCW49:NDD49"/>
    <mergeCell ref="NDE49:NDL49"/>
    <mergeCell ref="NDM49:NDT49"/>
    <mergeCell ref="NDU49:NEB49"/>
    <mergeCell ref="NEC49:NEJ49"/>
    <mergeCell ref="NNQ49:NNX49"/>
    <mergeCell ref="NNY49:NOF49"/>
    <mergeCell ref="NOG49:NON49"/>
    <mergeCell ref="NOO49:NOV49"/>
    <mergeCell ref="NOW49:NPD49"/>
    <mergeCell ref="NMC49:NMJ49"/>
    <mergeCell ref="NMK49:NMR49"/>
    <mergeCell ref="NMS49:NMZ49"/>
    <mergeCell ref="NNA49:NNH49"/>
    <mergeCell ref="NNI49:NNP49"/>
    <mergeCell ref="NKO49:NKV49"/>
    <mergeCell ref="NKW49:NLD49"/>
    <mergeCell ref="NLE49:NLL49"/>
    <mergeCell ref="NLM49:NLT49"/>
    <mergeCell ref="NLU49:NMB49"/>
    <mergeCell ref="NJA49:NJH49"/>
    <mergeCell ref="NJI49:NJP49"/>
    <mergeCell ref="NJQ49:NJX49"/>
    <mergeCell ref="NJY49:NKF49"/>
    <mergeCell ref="NKG49:NKN49"/>
    <mergeCell ref="NTU49:NUB49"/>
    <mergeCell ref="NUC49:NUJ49"/>
    <mergeCell ref="NUK49:NUR49"/>
    <mergeCell ref="NUS49:NUZ49"/>
    <mergeCell ref="NVA49:NVH49"/>
    <mergeCell ref="NSG49:NSN49"/>
    <mergeCell ref="NSO49:NSV49"/>
    <mergeCell ref="NSW49:NTD49"/>
    <mergeCell ref="NTE49:NTL49"/>
    <mergeCell ref="NTM49:NTT49"/>
    <mergeCell ref="NQS49:NQZ49"/>
    <mergeCell ref="NRA49:NRH49"/>
    <mergeCell ref="NRI49:NRP49"/>
    <mergeCell ref="NRQ49:NRX49"/>
    <mergeCell ref="NRY49:NSF49"/>
    <mergeCell ref="NPE49:NPL49"/>
    <mergeCell ref="NPM49:NPT49"/>
    <mergeCell ref="NPU49:NQB49"/>
    <mergeCell ref="NQC49:NQJ49"/>
    <mergeCell ref="NQK49:NQR49"/>
    <mergeCell ref="NZY49:OAF49"/>
    <mergeCell ref="OAG49:OAN49"/>
    <mergeCell ref="OAO49:OAV49"/>
    <mergeCell ref="OAW49:OBD49"/>
    <mergeCell ref="OBE49:OBL49"/>
    <mergeCell ref="NYK49:NYR49"/>
    <mergeCell ref="NYS49:NYZ49"/>
    <mergeCell ref="NZA49:NZH49"/>
    <mergeCell ref="NZI49:NZP49"/>
    <mergeCell ref="NZQ49:NZX49"/>
    <mergeCell ref="NWW49:NXD49"/>
    <mergeCell ref="NXE49:NXL49"/>
    <mergeCell ref="NXM49:NXT49"/>
    <mergeCell ref="NXU49:NYB49"/>
    <mergeCell ref="NYC49:NYJ49"/>
    <mergeCell ref="NVI49:NVP49"/>
    <mergeCell ref="NVQ49:NVX49"/>
    <mergeCell ref="NVY49:NWF49"/>
    <mergeCell ref="NWG49:NWN49"/>
    <mergeCell ref="NWO49:NWV49"/>
    <mergeCell ref="OGC49:OGJ49"/>
    <mergeCell ref="OGK49:OGR49"/>
    <mergeCell ref="OGS49:OGZ49"/>
    <mergeCell ref="OHA49:OHH49"/>
    <mergeCell ref="OHI49:OHP49"/>
    <mergeCell ref="OEO49:OEV49"/>
    <mergeCell ref="OEW49:OFD49"/>
    <mergeCell ref="OFE49:OFL49"/>
    <mergeCell ref="OFM49:OFT49"/>
    <mergeCell ref="OFU49:OGB49"/>
    <mergeCell ref="ODA49:ODH49"/>
    <mergeCell ref="ODI49:ODP49"/>
    <mergeCell ref="ODQ49:ODX49"/>
    <mergeCell ref="ODY49:OEF49"/>
    <mergeCell ref="OEG49:OEN49"/>
    <mergeCell ref="OBM49:OBT49"/>
    <mergeCell ref="OBU49:OCB49"/>
    <mergeCell ref="OCC49:OCJ49"/>
    <mergeCell ref="OCK49:OCR49"/>
    <mergeCell ref="OCS49:OCZ49"/>
    <mergeCell ref="OMG49:OMN49"/>
    <mergeCell ref="OMO49:OMV49"/>
    <mergeCell ref="OMW49:OND49"/>
    <mergeCell ref="ONE49:ONL49"/>
    <mergeCell ref="ONM49:ONT49"/>
    <mergeCell ref="OKS49:OKZ49"/>
    <mergeCell ref="OLA49:OLH49"/>
    <mergeCell ref="OLI49:OLP49"/>
    <mergeCell ref="OLQ49:OLX49"/>
    <mergeCell ref="OLY49:OMF49"/>
    <mergeCell ref="OJE49:OJL49"/>
    <mergeCell ref="OJM49:OJT49"/>
    <mergeCell ref="OJU49:OKB49"/>
    <mergeCell ref="OKC49:OKJ49"/>
    <mergeCell ref="OKK49:OKR49"/>
    <mergeCell ref="OHQ49:OHX49"/>
    <mergeCell ref="OHY49:OIF49"/>
    <mergeCell ref="OIG49:OIN49"/>
    <mergeCell ref="OIO49:OIV49"/>
    <mergeCell ref="OIW49:OJD49"/>
    <mergeCell ref="OSK49:OSR49"/>
    <mergeCell ref="OSS49:OSZ49"/>
    <mergeCell ref="OTA49:OTH49"/>
    <mergeCell ref="OTI49:OTP49"/>
    <mergeCell ref="OTQ49:OTX49"/>
    <mergeCell ref="OQW49:ORD49"/>
    <mergeCell ref="ORE49:ORL49"/>
    <mergeCell ref="ORM49:ORT49"/>
    <mergeCell ref="ORU49:OSB49"/>
    <mergeCell ref="OSC49:OSJ49"/>
    <mergeCell ref="OPI49:OPP49"/>
    <mergeCell ref="OPQ49:OPX49"/>
    <mergeCell ref="OPY49:OQF49"/>
    <mergeCell ref="OQG49:OQN49"/>
    <mergeCell ref="OQO49:OQV49"/>
    <mergeCell ref="ONU49:OOB49"/>
    <mergeCell ref="OOC49:OOJ49"/>
    <mergeCell ref="OOK49:OOR49"/>
    <mergeCell ref="OOS49:OOZ49"/>
    <mergeCell ref="OPA49:OPH49"/>
    <mergeCell ref="OYO49:OYV49"/>
    <mergeCell ref="OYW49:OZD49"/>
    <mergeCell ref="OZE49:OZL49"/>
    <mergeCell ref="OZM49:OZT49"/>
    <mergeCell ref="OZU49:PAB49"/>
    <mergeCell ref="OXA49:OXH49"/>
    <mergeCell ref="OXI49:OXP49"/>
    <mergeCell ref="OXQ49:OXX49"/>
    <mergeCell ref="OXY49:OYF49"/>
    <mergeCell ref="OYG49:OYN49"/>
    <mergeCell ref="OVM49:OVT49"/>
    <mergeCell ref="OVU49:OWB49"/>
    <mergeCell ref="OWC49:OWJ49"/>
    <mergeCell ref="OWK49:OWR49"/>
    <mergeCell ref="OWS49:OWZ49"/>
    <mergeCell ref="OTY49:OUF49"/>
    <mergeCell ref="OUG49:OUN49"/>
    <mergeCell ref="OUO49:OUV49"/>
    <mergeCell ref="OUW49:OVD49"/>
    <mergeCell ref="OVE49:OVL49"/>
    <mergeCell ref="PES49:PEZ49"/>
    <mergeCell ref="PFA49:PFH49"/>
    <mergeCell ref="PFI49:PFP49"/>
    <mergeCell ref="PFQ49:PFX49"/>
    <mergeCell ref="PFY49:PGF49"/>
    <mergeCell ref="PDE49:PDL49"/>
    <mergeCell ref="PDM49:PDT49"/>
    <mergeCell ref="PDU49:PEB49"/>
    <mergeCell ref="PEC49:PEJ49"/>
    <mergeCell ref="PEK49:PER49"/>
    <mergeCell ref="PBQ49:PBX49"/>
    <mergeCell ref="PBY49:PCF49"/>
    <mergeCell ref="PCG49:PCN49"/>
    <mergeCell ref="PCO49:PCV49"/>
    <mergeCell ref="PCW49:PDD49"/>
    <mergeCell ref="PAC49:PAJ49"/>
    <mergeCell ref="PAK49:PAR49"/>
    <mergeCell ref="PAS49:PAZ49"/>
    <mergeCell ref="PBA49:PBH49"/>
    <mergeCell ref="PBI49:PBP49"/>
    <mergeCell ref="PKW49:PLD49"/>
    <mergeCell ref="PLE49:PLL49"/>
    <mergeCell ref="PLM49:PLT49"/>
    <mergeCell ref="PLU49:PMB49"/>
    <mergeCell ref="PMC49:PMJ49"/>
    <mergeCell ref="PJI49:PJP49"/>
    <mergeCell ref="PJQ49:PJX49"/>
    <mergeCell ref="PJY49:PKF49"/>
    <mergeCell ref="PKG49:PKN49"/>
    <mergeCell ref="PKO49:PKV49"/>
    <mergeCell ref="PHU49:PIB49"/>
    <mergeCell ref="PIC49:PIJ49"/>
    <mergeCell ref="PIK49:PIR49"/>
    <mergeCell ref="PIS49:PIZ49"/>
    <mergeCell ref="PJA49:PJH49"/>
    <mergeCell ref="PGG49:PGN49"/>
    <mergeCell ref="PGO49:PGV49"/>
    <mergeCell ref="PGW49:PHD49"/>
    <mergeCell ref="PHE49:PHL49"/>
    <mergeCell ref="PHM49:PHT49"/>
    <mergeCell ref="PRA49:PRH49"/>
    <mergeCell ref="PRI49:PRP49"/>
    <mergeCell ref="PRQ49:PRX49"/>
    <mergeCell ref="PRY49:PSF49"/>
    <mergeCell ref="PSG49:PSN49"/>
    <mergeCell ref="PPM49:PPT49"/>
    <mergeCell ref="PPU49:PQB49"/>
    <mergeCell ref="PQC49:PQJ49"/>
    <mergeCell ref="PQK49:PQR49"/>
    <mergeCell ref="PQS49:PQZ49"/>
    <mergeCell ref="PNY49:POF49"/>
    <mergeCell ref="POG49:PON49"/>
    <mergeCell ref="POO49:POV49"/>
    <mergeCell ref="POW49:PPD49"/>
    <mergeCell ref="PPE49:PPL49"/>
    <mergeCell ref="PMK49:PMR49"/>
    <mergeCell ref="PMS49:PMZ49"/>
    <mergeCell ref="PNA49:PNH49"/>
    <mergeCell ref="PNI49:PNP49"/>
    <mergeCell ref="PNQ49:PNX49"/>
    <mergeCell ref="PXE49:PXL49"/>
    <mergeCell ref="PXM49:PXT49"/>
    <mergeCell ref="PXU49:PYB49"/>
    <mergeCell ref="PYC49:PYJ49"/>
    <mergeCell ref="PYK49:PYR49"/>
    <mergeCell ref="PVQ49:PVX49"/>
    <mergeCell ref="PVY49:PWF49"/>
    <mergeCell ref="PWG49:PWN49"/>
    <mergeCell ref="PWO49:PWV49"/>
    <mergeCell ref="PWW49:PXD49"/>
    <mergeCell ref="PUC49:PUJ49"/>
    <mergeCell ref="PUK49:PUR49"/>
    <mergeCell ref="PUS49:PUZ49"/>
    <mergeCell ref="PVA49:PVH49"/>
    <mergeCell ref="PVI49:PVP49"/>
    <mergeCell ref="PSO49:PSV49"/>
    <mergeCell ref="PSW49:PTD49"/>
    <mergeCell ref="PTE49:PTL49"/>
    <mergeCell ref="PTM49:PTT49"/>
    <mergeCell ref="PTU49:PUB49"/>
    <mergeCell ref="QDI49:QDP49"/>
    <mergeCell ref="QDQ49:QDX49"/>
    <mergeCell ref="QDY49:QEF49"/>
    <mergeCell ref="QEG49:QEN49"/>
    <mergeCell ref="QEO49:QEV49"/>
    <mergeCell ref="QBU49:QCB49"/>
    <mergeCell ref="QCC49:QCJ49"/>
    <mergeCell ref="QCK49:QCR49"/>
    <mergeCell ref="QCS49:QCZ49"/>
    <mergeCell ref="QDA49:QDH49"/>
    <mergeCell ref="QAG49:QAN49"/>
    <mergeCell ref="QAO49:QAV49"/>
    <mergeCell ref="QAW49:QBD49"/>
    <mergeCell ref="QBE49:QBL49"/>
    <mergeCell ref="QBM49:QBT49"/>
    <mergeCell ref="PYS49:PYZ49"/>
    <mergeCell ref="PZA49:PZH49"/>
    <mergeCell ref="PZI49:PZP49"/>
    <mergeCell ref="PZQ49:PZX49"/>
    <mergeCell ref="PZY49:QAF49"/>
    <mergeCell ref="QJM49:QJT49"/>
    <mergeCell ref="QJU49:QKB49"/>
    <mergeCell ref="QKC49:QKJ49"/>
    <mergeCell ref="QKK49:QKR49"/>
    <mergeCell ref="QKS49:QKZ49"/>
    <mergeCell ref="QHY49:QIF49"/>
    <mergeCell ref="QIG49:QIN49"/>
    <mergeCell ref="QIO49:QIV49"/>
    <mergeCell ref="QIW49:QJD49"/>
    <mergeCell ref="QJE49:QJL49"/>
    <mergeCell ref="QGK49:QGR49"/>
    <mergeCell ref="QGS49:QGZ49"/>
    <mergeCell ref="QHA49:QHH49"/>
    <mergeCell ref="QHI49:QHP49"/>
    <mergeCell ref="QHQ49:QHX49"/>
    <mergeCell ref="QEW49:QFD49"/>
    <mergeCell ref="QFE49:QFL49"/>
    <mergeCell ref="QFM49:QFT49"/>
    <mergeCell ref="QFU49:QGB49"/>
    <mergeCell ref="QGC49:QGJ49"/>
    <mergeCell ref="QPQ49:QPX49"/>
    <mergeCell ref="QPY49:QQF49"/>
    <mergeCell ref="QQG49:QQN49"/>
    <mergeCell ref="QQO49:QQV49"/>
    <mergeCell ref="QQW49:QRD49"/>
    <mergeCell ref="QOC49:QOJ49"/>
    <mergeCell ref="QOK49:QOR49"/>
    <mergeCell ref="QOS49:QOZ49"/>
    <mergeCell ref="QPA49:QPH49"/>
    <mergeCell ref="QPI49:QPP49"/>
    <mergeCell ref="QMO49:QMV49"/>
    <mergeCell ref="QMW49:QND49"/>
    <mergeCell ref="QNE49:QNL49"/>
    <mergeCell ref="QNM49:QNT49"/>
    <mergeCell ref="QNU49:QOB49"/>
    <mergeCell ref="QLA49:QLH49"/>
    <mergeCell ref="QLI49:QLP49"/>
    <mergeCell ref="QLQ49:QLX49"/>
    <mergeCell ref="QLY49:QMF49"/>
    <mergeCell ref="QMG49:QMN49"/>
    <mergeCell ref="QVU49:QWB49"/>
    <mergeCell ref="QWC49:QWJ49"/>
    <mergeCell ref="QWK49:QWR49"/>
    <mergeCell ref="QWS49:QWZ49"/>
    <mergeCell ref="QXA49:QXH49"/>
    <mergeCell ref="QUG49:QUN49"/>
    <mergeCell ref="QUO49:QUV49"/>
    <mergeCell ref="QUW49:QVD49"/>
    <mergeCell ref="QVE49:QVL49"/>
    <mergeCell ref="QVM49:QVT49"/>
    <mergeCell ref="QSS49:QSZ49"/>
    <mergeCell ref="QTA49:QTH49"/>
    <mergeCell ref="QTI49:QTP49"/>
    <mergeCell ref="QTQ49:QTX49"/>
    <mergeCell ref="QTY49:QUF49"/>
    <mergeCell ref="QRE49:QRL49"/>
    <mergeCell ref="QRM49:QRT49"/>
    <mergeCell ref="QRU49:QSB49"/>
    <mergeCell ref="QSC49:QSJ49"/>
    <mergeCell ref="QSK49:QSR49"/>
    <mergeCell ref="RBY49:RCF49"/>
    <mergeCell ref="RCG49:RCN49"/>
    <mergeCell ref="RCO49:RCV49"/>
    <mergeCell ref="RCW49:RDD49"/>
    <mergeCell ref="RDE49:RDL49"/>
    <mergeCell ref="RAK49:RAR49"/>
    <mergeCell ref="RAS49:RAZ49"/>
    <mergeCell ref="RBA49:RBH49"/>
    <mergeCell ref="RBI49:RBP49"/>
    <mergeCell ref="RBQ49:RBX49"/>
    <mergeCell ref="QYW49:QZD49"/>
    <mergeCell ref="QZE49:QZL49"/>
    <mergeCell ref="QZM49:QZT49"/>
    <mergeCell ref="QZU49:RAB49"/>
    <mergeCell ref="RAC49:RAJ49"/>
    <mergeCell ref="QXI49:QXP49"/>
    <mergeCell ref="QXQ49:QXX49"/>
    <mergeCell ref="QXY49:QYF49"/>
    <mergeCell ref="QYG49:QYN49"/>
    <mergeCell ref="QYO49:QYV49"/>
    <mergeCell ref="RIC49:RIJ49"/>
    <mergeCell ref="RIK49:RIR49"/>
    <mergeCell ref="RIS49:RIZ49"/>
    <mergeCell ref="RJA49:RJH49"/>
    <mergeCell ref="RJI49:RJP49"/>
    <mergeCell ref="RGO49:RGV49"/>
    <mergeCell ref="RGW49:RHD49"/>
    <mergeCell ref="RHE49:RHL49"/>
    <mergeCell ref="RHM49:RHT49"/>
    <mergeCell ref="RHU49:RIB49"/>
    <mergeCell ref="RFA49:RFH49"/>
    <mergeCell ref="RFI49:RFP49"/>
    <mergeCell ref="RFQ49:RFX49"/>
    <mergeCell ref="RFY49:RGF49"/>
    <mergeCell ref="RGG49:RGN49"/>
    <mergeCell ref="RDM49:RDT49"/>
    <mergeCell ref="RDU49:REB49"/>
    <mergeCell ref="REC49:REJ49"/>
    <mergeCell ref="REK49:RER49"/>
    <mergeCell ref="RES49:REZ49"/>
    <mergeCell ref="ROG49:RON49"/>
    <mergeCell ref="ROO49:ROV49"/>
    <mergeCell ref="ROW49:RPD49"/>
    <mergeCell ref="RPE49:RPL49"/>
    <mergeCell ref="RPM49:RPT49"/>
    <mergeCell ref="RMS49:RMZ49"/>
    <mergeCell ref="RNA49:RNH49"/>
    <mergeCell ref="RNI49:RNP49"/>
    <mergeCell ref="RNQ49:RNX49"/>
    <mergeCell ref="RNY49:ROF49"/>
    <mergeCell ref="RLE49:RLL49"/>
    <mergeCell ref="RLM49:RLT49"/>
    <mergeCell ref="RLU49:RMB49"/>
    <mergeCell ref="RMC49:RMJ49"/>
    <mergeCell ref="RMK49:RMR49"/>
    <mergeCell ref="RJQ49:RJX49"/>
    <mergeCell ref="RJY49:RKF49"/>
    <mergeCell ref="RKG49:RKN49"/>
    <mergeCell ref="RKO49:RKV49"/>
    <mergeCell ref="RKW49:RLD49"/>
    <mergeCell ref="RUK49:RUR49"/>
    <mergeCell ref="RUS49:RUZ49"/>
    <mergeCell ref="RVA49:RVH49"/>
    <mergeCell ref="RVI49:RVP49"/>
    <mergeCell ref="RVQ49:RVX49"/>
    <mergeCell ref="RSW49:RTD49"/>
    <mergeCell ref="RTE49:RTL49"/>
    <mergeCell ref="RTM49:RTT49"/>
    <mergeCell ref="RTU49:RUB49"/>
    <mergeCell ref="RUC49:RUJ49"/>
    <mergeCell ref="RRI49:RRP49"/>
    <mergeCell ref="RRQ49:RRX49"/>
    <mergeCell ref="RRY49:RSF49"/>
    <mergeCell ref="RSG49:RSN49"/>
    <mergeCell ref="RSO49:RSV49"/>
    <mergeCell ref="RPU49:RQB49"/>
    <mergeCell ref="RQC49:RQJ49"/>
    <mergeCell ref="RQK49:RQR49"/>
    <mergeCell ref="RQS49:RQZ49"/>
    <mergeCell ref="RRA49:RRH49"/>
    <mergeCell ref="SAO49:SAV49"/>
    <mergeCell ref="SAW49:SBD49"/>
    <mergeCell ref="SBE49:SBL49"/>
    <mergeCell ref="SBM49:SBT49"/>
    <mergeCell ref="SBU49:SCB49"/>
    <mergeCell ref="RZA49:RZH49"/>
    <mergeCell ref="RZI49:RZP49"/>
    <mergeCell ref="RZQ49:RZX49"/>
    <mergeCell ref="RZY49:SAF49"/>
    <mergeCell ref="SAG49:SAN49"/>
    <mergeCell ref="RXM49:RXT49"/>
    <mergeCell ref="RXU49:RYB49"/>
    <mergeCell ref="RYC49:RYJ49"/>
    <mergeCell ref="RYK49:RYR49"/>
    <mergeCell ref="RYS49:RYZ49"/>
    <mergeCell ref="RVY49:RWF49"/>
    <mergeCell ref="RWG49:RWN49"/>
    <mergeCell ref="RWO49:RWV49"/>
    <mergeCell ref="RWW49:RXD49"/>
    <mergeCell ref="RXE49:RXL49"/>
    <mergeCell ref="SGS49:SGZ49"/>
    <mergeCell ref="SHA49:SHH49"/>
    <mergeCell ref="SHI49:SHP49"/>
    <mergeCell ref="SHQ49:SHX49"/>
    <mergeCell ref="SHY49:SIF49"/>
    <mergeCell ref="SFE49:SFL49"/>
    <mergeCell ref="SFM49:SFT49"/>
    <mergeCell ref="SFU49:SGB49"/>
    <mergeCell ref="SGC49:SGJ49"/>
    <mergeCell ref="SGK49:SGR49"/>
    <mergeCell ref="SDQ49:SDX49"/>
    <mergeCell ref="SDY49:SEF49"/>
    <mergeCell ref="SEG49:SEN49"/>
    <mergeCell ref="SEO49:SEV49"/>
    <mergeCell ref="SEW49:SFD49"/>
    <mergeCell ref="SCC49:SCJ49"/>
    <mergeCell ref="SCK49:SCR49"/>
    <mergeCell ref="SCS49:SCZ49"/>
    <mergeCell ref="SDA49:SDH49"/>
    <mergeCell ref="SDI49:SDP49"/>
    <mergeCell ref="SMW49:SND49"/>
    <mergeCell ref="SNE49:SNL49"/>
    <mergeCell ref="SNM49:SNT49"/>
    <mergeCell ref="SNU49:SOB49"/>
    <mergeCell ref="SOC49:SOJ49"/>
    <mergeCell ref="SLI49:SLP49"/>
    <mergeCell ref="SLQ49:SLX49"/>
    <mergeCell ref="SLY49:SMF49"/>
    <mergeCell ref="SMG49:SMN49"/>
    <mergeCell ref="SMO49:SMV49"/>
    <mergeCell ref="SJU49:SKB49"/>
    <mergeCell ref="SKC49:SKJ49"/>
    <mergeCell ref="SKK49:SKR49"/>
    <mergeCell ref="SKS49:SKZ49"/>
    <mergeCell ref="SLA49:SLH49"/>
    <mergeCell ref="SIG49:SIN49"/>
    <mergeCell ref="SIO49:SIV49"/>
    <mergeCell ref="SIW49:SJD49"/>
    <mergeCell ref="SJE49:SJL49"/>
    <mergeCell ref="SJM49:SJT49"/>
    <mergeCell ref="STA49:STH49"/>
    <mergeCell ref="STI49:STP49"/>
    <mergeCell ref="STQ49:STX49"/>
    <mergeCell ref="STY49:SUF49"/>
    <mergeCell ref="SUG49:SUN49"/>
    <mergeCell ref="SRM49:SRT49"/>
    <mergeCell ref="SRU49:SSB49"/>
    <mergeCell ref="SSC49:SSJ49"/>
    <mergeCell ref="SSK49:SSR49"/>
    <mergeCell ref="SSS49:SSZ49"/>
    <mergeCell ref="SPY49:SQF49"/>
    <mergeCell ref="SQG49:SQN49"/>
    <mergeCell ref="SQO49:SQV49"/>
    <mergeCell ref="SQW49:SRD49"/>
    <mergeCell ref="SRE49:SRL49"/>
    <mergeCell ref="SOK49:SOR49"/>
    <mergeCell ref="SOS49:SOZ49"/>
    <mergeCell ref="SPA49:SPH49"/>
    <mergeCell ref="SPI49:SPP49"/>
    <mergeCell ref="SPQ49:SPX49"/>
    <mergeCell ref="SZE49:SZL49"/>
    <mergeCell ref="SZM49:SZT49"/>
    <mergeCell ref="SZU49:TAB49"/>
    <mergeCell ref="TAC49:TAJ49"/>
    <mergeCell ref="TAK49:TAR49"/>
    <mergeCell ref="SXQ49:SXX49"/>
    <mergeCell ref="SXY49:SYF49"/>
    <mergeCell ref="SYG49:SYN49"/>
    <mergeCell ref="SYO49:SYV49"/>
    <mergeCell ref="SYW49:SZD49"/>
    <mergeCell ref="SWC49:SWJ49"/>
    <mergeCell ref="SWK49:SWR49"/>
    <mergeCell ref="SWS49:SWZ49"/>
    <mergeCell ref="SXA49:SXH49"/>
    <mergeCell ref="SXI49:SXP49"/>
    <mergeCell ref="SUO49:SUV49"/>
    <mergeCell ref="SUW49:SVD49"/>
    <mergeCell ref="SVE49:SVL49"/>
    <mergeCell ref="SVM49:SVT49"/>
    <mergeCell ref="SVU49:SWB49"/>
    <mergeCell ref="TFI49:TFP49"/>
    <mergeCell ref="TFQ49:TFX49"/>
    <mergeCell ref="TFY49:TGF49"/>
    <mergeCell ref="TGG49:TGN49"/>
    <mergeCell ref="TGO49:TGV49"/>
    <mergeCell ref="TDU49:TEB49"/>
    <mergeCell ref="TEC49:TEJ49"/>
    <mergeCell ref="TEK49:TER49"/>
    <mergeCell ref="TES49:TEZ49"/>
    <mergeCell ref="TFA49:TFH49"/>
    <mergeCell ref="TCG49:TCN49"/>
    <mergeCell ref="TCO49:TCV49"/>
    <mergeCell ref="TCW49:TDD49"/>
    <mergeCell ref="TDE49:TDL49"/>
    <mergeCell ref="TDM49:TDT49"/>
    <mergeCell ref="TAS49:TAZ49"/>
    <mergeCell ref="TBA49:TBH49"/>
    <mergeCell ref="TBI49:TBP49"/>
    <mergeCell ref="TBQ49:TBX49"/>
    <mergeCell ref="TBY49:TCF49"/>
    <mergeCell ref="TLM49:TLT49"/>
    <mergeCell ref="TLU49:TMB49"/>
    <mergeCell ref="TMC49:TMJ49"/>
    <mergeCell ref="TMK49:TMR49"/>
    <mergeCell ref="TMS49:TMZ49"/>
    <mergeCell ref="TJY49:TKF49"/>
    <mergeCell ref="TKG49:TKN49"/>
    <mergeCell ref="TKO49:TKV49"/>
    <mergeCell ref="TKW49:TLD49"/>
    <mergeCell ref="TLE49:TLL49"/>
    <mergeCell ref="TIK49:TIR49"/>
    <mergeCell ref="TIS49:TIZ49"/>
    <mergeCell ref="TJA49:TJH49"/>
    <mergeCell ref="TJI49:TJP49"/>
    <mergeCell ref="TJQ49:TJX49"/>
    <mergeCell ref="TGW49:THD49"/>
    <mergeCell ref="THE49:THL49"/>
    <mergeCell ref="THM49:THT49"/>
    <mergeCell ref="THU49:TIB49"/>
    <mergeCell ref="TIC49:TIJ49"/>
    <mergeCell ref="TRQ49:TRX49"/>
    <mergeCell ref="TRY49:TSF49"/>
    <mergeCell ref="TSG49:TSN49"/>
    <mergeCell ref="TSO49:TSV49"/>
    <mergeCell ref="TSW49:TTD49"/>
    <mergeCell ref="TQC49:TQJ49"/>
    <mergeCell ref="TQK49:TQR49"/>
    <mergeCell ref="TQS49:TQZ49"/>
    <mergeCell ref="TRA49:TRH49"/>
    <mergeCell ref="TRI49:TRP49"/>
    <mergeCell ref="TOO49:TOV49"/>
    <mergeCell ref="TOW49:TPD49"/>
    <mergeCell ref="TPE49:TPL49"/>
    <mergeCell ref="TPM49:TPT49"/>
    <mergeCell ref="TPU49:TQB49"/>
    <mergeCell ref="TNA49:TNH49"/>
    <mergeCell ref="TNI49:TNP49"/>
    <mergeCell ref="TNQ49:TNX49"/>
    <mergeCell ref="TNY49:TOF49"/>
    <mergeCell ref="TOG49:TON49"/>
    <mergeCell ref="TXU49:TYB49"/>
    <mergeCell ref="TYC49:TYJ49"/>
    <mergeCell ref="TYK49:TYR49"/>
    <mergeCell ref="TYS49:TYZ49"/>
    <mergeCell ref="TZA49:TZH49"/>
    <mergeCell ref="TWG49:TWN49"/>
    <mergeCell ref="TWO49:TWV49"/>
    <mergeCell ref="TWW49:TXD49"/>
    <mergeCell ref="TXE49:TXL49"/>
    <mergeCell ref="TXM49:TXT49"/>
    <mergeCell ref="TUS49:TUZ49"/>
    <mergeCell ref="TVA49:TVH49"/>
    <mergeCell ref="TVI49:TVP49"/>
    <mergeCell ref="TVQ49:TVX49"/>
    <mergeCell ref="TVY49:TWF49"/>
    <mergeCell ref="TTE49:TTL49"/>
    <mergeCell ref="TTM49:TTT49"/>
    <mergeCell ref="TTU49:TUB49"/>
    <mergeCell ref="TUC49:TUJ49"/>
    <mergeCell ref="TUK49:TUR49"/>
    <mergeCell ref="UDY49:UEF49"/>
    <mergeCell ref="UEG49:UEN49"/>
    <mergeCell ref="UEO49:UEV49"/>
    <mergeCell ref="UEW49:UFD49"/>
    <mergeCell ref="UFE49:UFL49"/>
    <mergeCell ref="UCK49:UCR49"/>
    <mergeCell ref="UCS49:UCZ49"/>
    <mergeCell ref="UDA49:UDH49"/>
    <mergeCell ref="UDI49:UDP49"/>
    <mergeCell ref="UDQ49:UDX49"/>
    <mergeCell ref="UAW49:UBD49"/>
    <mergeCell ref="UBE49:UBL49"/>
    <mergeCell ref="UBM49:UBT49"/>
    <mergeCell ref="UBU49:UCB49"/>
    <mergeCell ref="UCC49:UCJ49"/>
    <mergeCell ref="TZI49:TZP49"/>
    <mergeCell ref="TZQ49:TZX49"/>
    <mergeCell ref="TZY49:UAF49"/>
    <mergeCell ref="UAG49:UAN49"/>
    <mergeCell ref="UAO49:UAV49"/>
    <mergeCell ref="UKC49:UKJ49"/>
    <mergeCell ref="UKK49:UKR49"/>
    <mergeCell ref="UKS49:UKZ49"/>
    <mergeCell ref="ULA49:ULH49"/>
    <mergeCell ref="ULI49:ULP49"/>
    <mergeCell ref="UIO49:UIV49"/>
    <mergeCell ref="UIW49:UJD49"/>
    <mergeCell ref="UJE49:UJL49"/>
    <mergeCell ref="UJM49:UJT49"/>
    <mergeCell ref="UJU49:UKB49"/>
    <mergeCell ref="UHA49:UHH49"/>
    <mergeCell ref="UHI49:UHP49"/>
    <mergeCell ref="UHQ49:UHX49"/>
    <mergeCell ref="UHY49:UIF49"/>
    <mergeCell ref="UIG49:UIN49"/>
    <mergeCell ref="UFM49:UFT49"/>
    <mergeCell ref="UFU49:UGB49"/>
    <mergeCell ref="UGC49:UGJ49"/>
    <mergeCell ref="UGK49:UGR49"/>
    <mergeCell ref="UGS49:UGZ49"/>
    <mergeCell ref="UQG49:UQN49"/>
    <mergeCell ref="UQO49:UQV49"/>
    <mergeCell ref="UQW49:URD49"/>
    <mergeCell ref="URE49:URL49"/>
    <mergeCell ref="URM49:URT49"/>
    <mergeCell ref="UOS49:UOZ49"/>
    <mergeCell ref="UPA49:UPH49"/>
    <mergeCell ref="UPI49:UPP49"/>
    <mergeCell ref="UPQ49:UPX49"/>
    <mergeCell ref="UPY49:UQF49"/>
    <mergeCell ref="UNE49:UNL49"/>
    <mergeCell ref="UNM49:UNT49"/>
    <mergeCell ref="UNU49:UOB49"/>
    <mergeCell ref="UOC49:UOJ49"/>
    <mergeCell ref="UOK49:UOR49"/>
    <mergeCell ref="ULQ49:ULX49"/>
    <mergeCell ref="ULY49:UMF49"/>
    <mergeCell ref="UMG49:UMN49"/>
    <mergeCell ref="UMO49:UMV49"/>
    <mergeCell ref="UMW49:UND49"/>
    <mergeCell ref="UWK49:UWR49"/>
    <mergeCell ref="UWS49:UWZ49"/>
    <mergeCell ref="UXA49:UXH49"/>
    <mergeCell ref="UXI49:UXP49"/>
    <mergeCell ref="UXQ49:UXX49"/>
    <mergeCell ref="UUW49:UVD49"/>
    <mergeCell ref="UVE49:UVL49"/>
    <mergeCell ref="UVM49:UVT49"/>
    <mergeCell ref="UVU49:UWB49"/>
    <mergeCell ref="UWC49:UWJ49"/>
    <mergeCell ref="UTI49:UTP49"/>
    <mergeCell ref="UTQ49:UTX49"/>
    <mergeCell ref="UTY49:UUF49"/>
    <mergeCell ref="UUG49:UUN49"/>
    <mergeCell ref="UUO49:UUV49"/>
    <mergeCell ref="URU49:USB49"/>
    <mergeCell ref="USC49:USJ49"/>
    <mergeCell ref="USK49:USR49"/>
    <mergeCell ref="USS49:USZ49"/>
    <mergeCell ref="UTA49:UTH49"/>
    <mergeCell ref="VCO49:VCV49"/>
    <mergeCell ref="VCW49:VDD49"/>
    <mergeCell ref="VDE49:VDL49"/>
    <mergeCell ref="VDM49:VDT49"/>
    <mergeCell ref="VDU49:VEB49"/>
    <mergeCell ref="VBA49:VBH49"/>
    <mergeCell ref="VBI49:VBP49"/>
    <mergeCell ref="VBQ49:VBX49"/>
    <mergeCell ref="VBY49:VCF49"/>
    <mergeCell ref="VCG49:VCN49"/>
    <mergeCell ref="UZM49:UZT49"/>
    <mergeCell ref="UZU49:VAB49"/>
    <mergeCell ref="VAC49:VAJ49"/>
    <mergeCell ref="VAK49:VAR49"/>
    <mergeCell ref="VAS49:VAZ49"/>
    <mergeCell ref="UXY49:UYF49"/>
    <mergeCell ref="UYG49:UYN49"/>
    <mergeCell ref="UYO49:UYV49"/>
    <mergeCell ref="UYW49:UZD49"/>
    <mergeCell ref="UZE49:UZL49"/>
    <mergeCell ref="VIS49:VIZ49"/>
    <mergeCell ref="VJA49:VJH49"/>
    <mergeCell ref="VJI49:VJP49"/>
    <mergeCell ref="VJQ49:VJX49"/>
    <mergeCell ref="VJY49:VKF49"/>
    <mergeCell ref="VHE49:VHL49"/>
    <mergeCell ref="VHM49:VHT49"/>
    <mergeCell ref="VHU49:VIB49"/>
    <mergeCell ref="VIC49:VIJ49"/>
    <mergeCell ref="VIK49:VIR49"/>
    <mergeCell ref="VFQ49:VFX49"/>
    <mergeCell ref="VFY49:VGF49"/>
    <mergeCell ref="VGG49:VGN49"/>
    <mergeCell ref="VGO49:VGV49"/>
    <mergeCell ref="VGW49:VHD49"/>
    <mergeCell ref="VEC49:VEJ49"/>
    <mergeCell ref="VEK49:VER49"/>
    <mergeCell ref="VES49:VEZ49"/>
    <mergeCell ref="VFA49:VFH49"/>
    <mergeCell ref="VFI49:VFP49"/>
    <mergeCell ref="VOW49:VPD49"/>
    <mergeCell ref="VPE49:VPL49"/>
    <mergeCell ref="VPM49:VPT49"/>
    <mergeCell ref="VPU49:VQB49"/>
    <mergeCell ref="VQC49:VQJ49"/>
    <mergeCell ref="VNI49:VNP49"/>
    <mergeCell ref="VNQ49:VNX49"/>
    <mergeCell ref="VNY49:VOF49"/>
    <mergeCell ref="VOG49:VON49"/>
    <mergeCell ref="VOO49:VOV49"/>
    <mergeCell ref="VLU49:VMB49"/>
    <mergeCell ref="VMC49:VMJ49"/>
    <mergeCell ref="VMK49:VMR49"/>
    <mergeCell ref="VMS49:VMZ49"/>
    <mergeCell ref="VNA49:VNH49"/>
    <mergeCell ref="VKG49:VKN49"/>
    <mergeCell ref="VKO49:VKV49"/>
    <mergeCell ref="VKW49:VLD49"/>
    <mergeCell ref="VLE49:VLL49"/>
    <mergeCell ref="VLM49:VLT49"/>
    <mergeCell ref="VVA49:VVH49"/>
    <mergeCell ref="VVI49:VVP49"/>
    <mergeCell ref="VVQ49:VVX49"/>
    <mergeCell ref="VVY49:VWF49"/>
    <mergeCell ref="VWG49:VWN49"/>
    <mergeCell ref="VTM49:VTT49"/>
    <mergeCell ref="VTU49:VUB49"/>
    <mergeCell ref="VUC49:VUJ49"/>
    <mergeCell ref="VUK49:VUR49"/>
    <mergeCell ref="VUS49:VUZ49"/>
    <mergeCell ref="VRY49:VSF49"/>
    <mergeCell ref="VSG49:VSN49"/>
    <mergeCell ref="VSO49:VSV49"/>
    <mergeCell ref="VSW49:VTD49"/>
    <mergeCell ref="VTE49:VTL49"/>
    <mergeCell ref="VQK49:VQR49"/>
    <mergeCell ref="VQS49:VQZ49"/>
    <mergeCell ref="VRA49:VRH49"/>
    <mergeCell ref="VRI49:VRP49"/>
    <mergeCell ref="VRQ49:VRX49"/>
    <mergeCell ref="WBE49:WBL49"/>
    <mergeCell ref="WBM49:WBT49"/>
    <mergeCell ref="WBU49:WCB49"/>
    <mergeCell ref="WCC49:WCJ49"/>
    <mergeCell ref="WCK49:WCR49"/>
    <mergeCell ref="VZQ49:VZX49"/>
    <mergeCell ref="VZY49:WAF49"/>
    <mergeCell ref="WAG49:WAN49"/>
    <mergeCell ref="WAO49:WAV49"/>
    <mergeCell ref="WAW49:WBD49"/>
    <mergeCell ref="VYC49:VYJ49"/>
    <mergeCell ref="VYK49:VYR49"/>
    <mergeCell ref="VYS49:VYZ49"/>
    <mergeCell ref="VZA49:VZH49"/>
    <mergeCell ref="VZI49:VZP49"/>
    <mergeCell ref="VWO49:VWV49"/>
    <mergeCell ref="VWW49:VXD49"/>
    <mergeCell ref="VXE49:VXL49"/>
    <mergeCell ref="VXM49:VXT49"/>
    <mergeCell ref="VXU49:VYB49"/>
    <mergeCell ref="WHI49:WHP49"/>
    <mergeCell ref="WHQ49:WHX49"/>
    <mergeCell ref="WHY49:WIF49"/>
    <mergeCell ref="WIG49:WIN49"/>
    <mergeCell ref="WIO49:WIV49"/>
    <mergeCell ref="WFU49:WGB49"/>
    <mergeCell ref="WGC49:WGJ49"/>
    <mergeCell ref="WGK49:WGR49"/>
    <mergeCell ref="WGS49:WGZ49"/>
    <mergeCell ref="WHA49:WHH49"/>
    <mergeCell ref="WEG49:WEN49"/>
    <mergeCell ref="WEO49:WEV49"/>
    <mergeCell ref="WEW49:WFD49"/>
    <mergeCell ref="WFE49:WFL49"/>
    <mergeCell ref="WFM49:WFT49"/>
    <mergeCell ref="WCS49:WCZ49"/>
    <mergeCell ref="WDA49:WDH49"/>
    <mergeCell ref="WDI49:WDP49"/>
    <mergeCell ref="WDQ49:WDX49"/>
    <mergeCell ref="WDY49:WEF49"/>
    <mergeCell ref="WNM49:WNT49"/>
    <mergeCell ref="WNU49:WOB49"/>
    <mergeCell ref="WOC49:WOJ49"/>
    <mergeCell ref="WOK49:WOR49"/>
    <mergeCell ref="WOS49:WOZ49"/>
    <mergeCell ref="WLY49:WMF49"/>
    <mergeCell ref="WMG49:WMN49"/>
    <mergeCell ref="WMO49:WMV49"/>
    <mergeCell ref="WMW49:WND49"/>
    <mergeCell ref="WNE49:WNL49"/>
    <mergeCell ref="WKK49:WKR49"/>
    <mergeCell ref="WKS49:WKZ49"/>
    <mergeCell ref="WLA49:WLH49"/>
    <mergeCell ref="WLI49:WLP49"/>
    <mergeCell ref="WLQ49:WLX49"/>
    <mergeCell ref="WIW49:WJD49"/>
    <mergeCell ref="WJE49:WJL49"/>
    <mergeCell ref="WJM49:WJT49"/>
    <mergeCell ref="WJU49:WKB49"/>
    <mergeCell ref="WKC49:WKJ49"/>
    <mergeCell ref="WWK49:WWR49"/>
    <mergeCell ref="WTQ49:WTX49"/>
    <mergeCell ref="WTY49:WUF49"/>
    <mergeCell ref="WUG49:WUN49"/>
    <mergeCell ref="WUO49:WUV49"/>
    <mergeCell ref="WUW49:WVD49"/>
    <mergeCell ref="WSC49:WSJ49"/>
    <mergeCell ref="WSK49:WSR49"/>
    <mergeCell ref="WSS49:WSZ49"/>
    <mergeCell ref="WTA49:WTH49"/>
    <mergeCell ref="WTI49:WTP49"/>
    <mergeCell ref="WQO49:WQV49"/>
    <mergeCell ref="WQW49:WRD49"/>
    <mergeCell ref="WRE49:WRL49"/>
    <mergeCell ref="WRM49:WRT49"/>
    <mergeCell ref="WRU49:WSB49"/>
    <mergeCell ref="WPA49:WPH49"/>
    <mergeCell ref="WPI49:WPP49"/>
    <mergeCell ref="WPQ49:WPX49"/>
    <mergeCell ref="WPY49:WQF49"/>
    <mergeCell ref="WQG49:WQN49"/>
    <mergeCell ref="XEK49:XER49"/>
    <mergeCell ref="XES49:XEZ49"/>
    <mergeCell ref="I66:K66"/>
    <mergeCell ref="XCW49:XDD49"/>
    <mergeCell ref="XDE49:XDL49"/>
    <mergeCell ref="XDM49:XDT49"/>
    <mergeCell ref="XDU49:XEB49"/>
    <mergeCell ref="XEC49:XEJ49"/>
    <mergeCell ref="XBI49:XBP49"/>
    <mergeCell ref="XBQ49:XBX49"/>
    <mergeCell ref="XBY49:XCF49"/>
    <mergeCell ref="XCG49:XCN49"/>
    <mergeCell ref="XCO49:XCV49"/>
    <mergeCell ref="WZU49:XAB49"/>
    <mergeCell ref="XAC49:XAJ49"/>
    <mergeCell ref="XAK49:XAR49"/>
    <mergeCell ref="XAS49:XAZ49"/>
    <mergeCell ref="XBA49:XBH49"/>
    <mergeCell ref="WYG49:WYN49"/>
    <mergeCell ref="WYO49:WYV49"/>
    <mergeCell ref="WYW49:WZD49"/>
    <mergeCell ref="WZE49:WZL49"/>
    <mergeCell ref="WZM49:WZT49"/>
    <mergeCell ref="WWS49:WWZ49"/>
    <mergeCell ref="WXA49:WXH49"/>
    <mergeCell ref="WXI49:WXP49"/>
    <mergeCell ref="WXQ49:WXX49"/>
    <mergeCell ref="WXY49:WYF49"/>
    <mergeCell ref="WVE49:WVL49"/>
    <mergeCell ref="WVM49:WVT49"/>
    <mergeCell ref="WVU49:WWB49"/>
    <mergeCell ref="WWC49:WWJ49"/>
  </mergeCells>
  <hyperlinks>
    <hyperlink ref="B83" r:id="rId1" display="https://www2.nrcan.gc.ca/eneene/sources/pripri/prices_bycity_e.cfm" xr:uid="{00000000-0004-0000-0000-000000000000}"/>
    <hyperlink ref="B90" r:id="rId2" display="https://www2.nrcan.gc.ca/eneene/sources/pripri/prices_bycity_f.cfm" xr:uid="{00000000-0004-0000-0000-000001000000}"/>
  </hyperlinks>
  <pageMargins left="0.7" right="0.7" top="0.75" bottom="0.75" header="0.3" footer="0.3"/>
  <pageSetup scale="80" orientation="landscape" r:id="rId3"/>
  <headerFooter>
    <oddHeader xml:space="preserve">&amp;C&amp;"-,Bold"&amp;14&amp;K08+000ANNEX ''B'' - Basis of Payment and Financial Proposal - Printing Services     
&amp;K000000Solicitation No. - N° de l'invitation :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92"/>
  <sheetViews>
    <sheetView workbookViewId="0">
      <selection activeCell="A3" sqref="A3:E3"/>
    </sheetView>
  </sheetViews>
  <sheetFormatPr defaultRowHeight="14.5" x14ac:dyDescent="0.35"/>
  <cols>
    <col min="1" max="1" width="11.26953125" customWidth="1"/>
    <col min="2" max="2" width="22.7265625" customWidth="1"/>
    <col min="3" max="3" width="36.26953125" customWidth="1"/>
    <col min="4" max="4" width="19" customWidth="1"/>
    <col min="5" max="5" width="21.7265625" customWidth="1"/>
    <col min="6" max="6" width="16.54296875" style="3" customWidth="1"/>
    <col min="7" max="7" width="16.81640625" style="3" customWidth="1"/>
    <col min="8" max="8" width="17.7265625" customWidth="1"/>
    <col min="9" max="9" width="22" customWidth="1"/>
    <col min="10" max="10" width="31.81640625" customWidth="1"/>
    <col min="11" max="11" width="17.7265625" customWidth="1"/>
    <col min="12" max="12" width="21.26953125" customWidth="1"/>
    <col min="13" max="13" width="16.26953125" customWidth="1"/>
    <col min="14" max="14" width="30" customWidth="1"/>
    <col min="15" max="15" width="15.54296875" customWidth="1"/>
    <col min="16" max="16" width="12.54296875" customWidth="1"/>
    <col min="17" max="17" width="9.7265625" style="57" customWidth="1"/>
    <col min="18" max="18" width="114.1796875" customWidth="1"/>
  </cols>
  <sheetData>
    <row r="1" spans="1:18" ht="21" x14ac:dyDescent="0.5">
      <c r="A1" s="145" t="s">
        <v>53</v>
      </c>
      <c r="B1" s="145"/>
      <c r="C1" s="145"/>
      <c r="D1" s="145"/>
      <c r="E1" s="145"/>
      <c r="F1" s="5"/>
      <c r="G1" s="5"/>
      <c r="H1" s="98"/>
      <c r="I1" s="5"/>
    </row>
    <row r="2" spans="1:18" ht="21" x14ac:dyDescent="0.5">
      <c r="A2" s="145" t="s">
        <v>54</v>
      </c>
      <c r="B2" s="145"/>
      <c r="C2" s="145"/>
      <c r="D2" s="145"/>
      <c r="E2" s="145"/>
      <c r="F2" s="5"/>
      <c r="G2" s="5"/>
      <c r="H2" s="98"/>
      <c r="I2" s="5"/>
    </row>
    <row r="3" spans="1:18" ht="21" x14ac:dyDescent="0.5">
      <c r="A3" s="146" t="s">
        <v>346</v>
      </c>
      <c r="B3" s="146"/>
      <c r="C3" s="146"/>
      <c r="D3" s="146"/>
      <c r="E3" s="146"/>
      <c r="F3" s="6"/>
      <c r="G3" s="6"/>
      <c r="H3" s="99"/>
      <c r="I3" s="6"/>
    </row>
    <row r="4" spans="1:18" ht="21" x14ac:dyDescent="0.5">
      <c r="A4" s="146" t="s">
        <v>43</v>
      </c>
      <c r="B4" s="146"/>
      <c r="C4" s="146"/>
      <c r="D4" s="146"/>
      <c r="E4" s="146"/>
      <c r="F4" s="6"/>
      <c r="G4" s="6"/>
      <c r="H4" s="99"/>
      <c r="I4" s="6"/>
    </row>
    <row r="5" spans="1:18" ht="20.5" customHeight="1" x14ac:dyDescent="0.5">
      <c r="A5" s="87"/>
      <c r="B5" s="87"/>
      <c r="C5" s="87"/>
      <c r="D5" s="87"/>
      <c r="E5" s="87"/>
      <c r="F5" s="87"/>
      <c r="G5" s="87"/>
      <c r="H5" s="70"/>
      <c r="I5" s="6"/>
    </row>
    <row r="6" spans="1:18" s="57" customFormat="1" ht="42" customHeight="1" x14ac:dyDescent="0.35">
      <c r="A6" s="58" t="s">
        <v>33</v>
      </c>
      <c r="B6" s="54" t="s">
        <v>34</v>
      </c>
      <c r="C6" s="54" t="s">
        <v>35</v>
      </c>
      <c r="D6" s="54" t="s">
        <v>15</v>
      </c>
      <c r="E6" s="54" t="s">
        <v>36</v>
      </c>
      <c r="F6" s="55" t="s">
        <v>61</v>
      </c>
      <c r="G6" s="55" t="s">
        <v>62</v>
      </c>
      <c r="H6" s="138" t="s">
        <v>321</v>
      </c>
      <c r="I6" s="54" t="s">
        <v>37</v>
      </c>
      <c r="J6" s="54" t="s">
        <v>38</v>
      </c>
      <c r="K6" s="54" t="s">
        <v>39</v>
      </c>
      <c r="L6" s="54" t="s">
        <v>48</v>
      </c>
      <c r="M6" s="54" t="s">
        <v>51</v>
      </c>
      <c r="N6" s="54" t="s">
        <v>40</v>
      </c>
      <c r="O6" s="54" t="s">
        <v>41</v>
      </c>
      <c r="P6" s="54" t="s">
        <v>0</v>
      </c>
      <c r="Q6" s="54" t="s">
        <v>47</v>
      </c>
      <c r="R6" s="56" t="s">
        <v>42</v>
      </c>
    </row>
    <row r="7" spans="1:18" s="69" customFormat="1" ht="18" customHeight="1" x14ac:dyDescent="0.35">
      <c r="A7" s="67">
        <v>1345</v>
      </c>
      <c r="B7" s="67" t="s">
        <v>75</v>
      </c>
      <c r="C7" s="67" t="s">
        <v>108</v>
      </c>
      <c r="D7" s="67" t="s">
        <v>102</v>
      </c>
      <c r="E7" s="67" t="s">
        <v>109</v>
      </c>
      <c r="F7" s="67">
        <v>500</v>
      </c>
      <c r="G7" s="72">
        <f>Table15468127[[#This Row],[Quantié totale du contrat  / Contract total quantity]]/Table15468127[[#This Row],[Quantité par boite / Quantity per box ]]</f>
        <v>3</v>
      </c>
      <c r="H7" s="94">
        <v>1500</v>
      </c>
      <c r="I7" s="67" t="s">
        <v>110</v>
      </c>
      <c r="J7" s="67" t="s">
        <v>111</v>
      </c>
      <c r="K7" s="67" t="s">
        <v>112</v>
      </c>
      <c r="L7" s="67" t="s">
        <v>113</v>
      </c>
      <c r="M7" s="67" t="s">
        <v>64</v>
      </c>
      <c r="N7" s="67" t="s">
        <v>114</v>
      </c>
      <c r="O7" s="67" t="s">
        <v>115</v>
      </c>
      <c r="P7" s="67" t="s">
        <v>88</v>
      </c>
      <c r="Q7" s="67" t="s">
        <v>116</v>
      </c>
      <c r="R7" s="86" t="s">
        <v>117</v>
      </c>
    </row>
    <row r="8" spans="1:18" s="69" customFormat="1" ht="18" customHeight="1" x14ac:dyDescent="0.35">
      <c r="A8" s="67">
        <v>1361</v>
      </c>
      <c r="B8" s="67" t="s">
        <v>67</v>
      </c>
      <c r="C8" s="67" t="s">
        <v>108</v>
      </c>
      <c r="D8" s="67" t="s">
        <v>102</v>
      </c>
      <c r="E8" s="67" t="s">
        <v>109</v>
      </c>
      <c r="F8" s="67">
        <v>500</v>
      </c>
      <c r="G8" s="72">
        <f>Table15468127[[#This Row],[Quantié totale du contrat  / Contract total quantity]]/Table15468127[[#This Row],[Quantité par boite / Quantity per box ]]</f>
        <v>4</v>
      </c>
      <c r="H8" s="94">
        <v>2000</v>
      </c>
      <c r="I8" s="67" t="s">
        <v>123</v>
      </c>
      <c r="J8" s="67" t="s">
        <v>124</v>
      </c>
      <c r="K8" s="67" t="s">
        <v>125</v>
      </c>
      <c r="L8" s="67" t="s">
        <v>63</v>
      </c>
      <c r="M8" s="67" t="s">
        <v>65</v>
      </c>
      <c r="N8" s="67" t="s">
        <v>126</v>
      </c>
      <c r="O8" s="67" t="s">
        <v>127</v>
      </c>
      <c r="P8" s="67" t="s">
        <v>73</v>
      </c>
      <c r="Q8" s="67" t="s">
        <v>128</v>
      </c>
      <c r="R8" s="86" t="s">
        <v>63</v>
      </c>
    </row>
    <row r="9" spans="1:18" s="69" customFormat="1" ht="18" customHeight="1" x14ac:dyDescent="0.35">
      <c r="A9" s="67">
        <v>1367</v>
      </c>
      <c r="B9" s="67" t="s">
        <v>67</v>
      </c>
      <c r="C9" s="67" t="s">
        <v>121</v>
      </c>
      <c r="D9" s="67" t="s">
        <v>102</v>
      </c>
      <c r="E9" s="67" t="s">
        <v>122</v>
      </c>
      <c r="F9" s="67">
        <v>500</v>
      </c>
      <c r="G9" s="72">
        <f>Table15468127[[#This Row],[Quantié totale du contrat  / Contract total quantity]]/Table15468127[[#This Row],[Quantité par boite / Quantity per box ]]</f>
        <v>3</v>
      </c>
      <c r="H9" s="94">
        <v>1500</v>
      </c>
      <c r="I9" s="67" t="s">
        <v>129</v>
      </c>
      <c r="J9" s="67" t="s">
        <v>130</v>
      </c>
      <c r="K9" s="67" t="s">
        <v>131</v>
      </c>
      <c r="L9" s="67" t="s">
        <v>63</v>
      </c>
      <c r="M9" s="67" t="s">
        <v>65</v>
      </c>
      <c r="N9" s="67" t="s">
        <v>132</v>
      </c>
      <c r="O9" s="67" t="s">
        <v>133</v>
      </c>
      <c r="P9" s="67" t="s">
        <v>73</v>
      </c>
      <c r="Q9" s="67" t="s">
        <v>134</v>
      </c>
      <c r="R9" s="86" t="s">
        <v>63</v>
      </c>
    </row>
    <row r="10" spans="1:18" s="69" customFormat="1" ht="18" customHeight="1" x14ac:dyDescent="0.35">
      <c r="A10" s="67">
        <v>1370</v>
      </c>
      <c r="B10" s="67" t="s">
        <v>67</v>
      </c>
      <c r="C10" s="67" t="s">
        <v>101</v>
      </c>
      <c r="D10" s="67" t="s">
        <v>102</v>
      </c>
      <c r="E10" s="67" t="s">
        <v>103</v>
      </c>
      <c r="F10" s="67">
        <v>500</v>
      </c>
      <c r="G10" s="72">
        <f>Table15468127[[#This Row],[Quantié totale du contrat  / Contract total quantity]]/Table15468127[[#This Row],[Quantité par boite / Quantity per box ]]</f>
        <v>3</v>
      </c>
      <c r="H10" s="94">
        <v>1500</v>
      </c>
      <c r="I10" s="67" t="s">
        <v>129</v>
      </c>
      <c r="J10" s="67" t="s">
        <v>130</v>
      </c>
      <c r="K10" s="67" t="s">
        <v>131</v>
      </c>
      <c r="L10" s="67" t="s">
        <v>63</v>
      </c>
      <c r="M10" s="67" t="s">
        <v>65</v>
      </c>
      <c r="N10" s="67" t="s">
        <v>135</v>
      </c>
      <c r="O10" s="67" t="s">
        <v>136</v>
      </c>
      <c r="P10" s="67" t="s">
        <v>73</v>
      </c>
      <c r="Q10" s="67" t="s">
        <v>137</v>
      </c>
      <c r="R10" s="86" t="s">
        <v>63</v>
      </c>
    </row>
    <row r="11" spans="1:18" s="69" customFormat="1" ht="18" customHeight="1" x14ac:dyDescent="0.35">
      <c r="A11" s="67">
        <v>1383</v>
      </c>
      <c r="B11" s="67" t="s">
        <v>138</v>
      </c>
      <c r="C11" s="67" t="s">
        <v>139</v>
      </c>
      <c r="D11" s="67" t="s">
        <v>105</v>
      </c>
      <c r="E11" s="67" t="s">
        <v>140</v>
      </c>
      <c r="F11" s="67">
        <v>500</v>
      </c>
      <c r="G11" s="72">
        <f>Table15468127[[#This Row],[Quantié totale du contrat  / Contract total quantity]]/Table15468127[[#This Row],[Quantité par boite / Quantity per box ]]</f>
        <v>4</v>
      </c>
      <c r="H11" s="94">
        <v>2000</v>
      </c>
      <c r="I11" s="67" t="s">
        <v>141</v>
      </c>
      <c r="J11" s="67" t="s">
        <v>142</v>
      </c>
      <c r="K11" s="67" t="s">
        <v>143</v>
      </c>
      <c r="L11" s="67" t="s">
        <v>63</v>
      </c>
      <c r="M11" s="67" t="s">
        <v>64</v>
      </c>
      <c r="N11" s="67" t="s">
        <v>144</v>
      </c>
      <c r="O11" s="67" t="s">
        <v>145</v>
      </c>
      <c r="P11" s="67" t="s">
        <v>73</v>
      </c>
      <c r="Q11" s="67" t="s">
        <v>146</v>
      </c>
      <c r="R11" s="86" t="s">
        <v>147</v>
      </c>
    </row>
    <row r="12" spans="1:18" s="69" customFormat="1" ht="18" customHeight="1" x14ac:dyDescent="0.35">
      <c r="A12" s="67">
        <v>1384</v>
      </c>
      <c r="B12" s="67" t="s">
        <v>75</v>
      </c>
      <c r="C12" s="67" t="s">
        <v>101</v>
      </c>
      <c r="D12" s="67" t="s">
        <v>102</v>
      </c>
      <c r="E12" s="67" t="s">
        <v>103</v>
      </c>
      <c r="F12" s="67">
        <v>500</v>
      </c>
      <c r="G12" s="72">
        <f>Table15468127[[#This Row],[Quantié totale du contrat  / Contract total quantity]]/Table15468127[[#This Row],[Quantité par boite / Quantity per box ]]</f>
        <v>3</v>
      </c>
      <c r="H12" s="94">
        <v>1500</v>
      </c>
      <c r="I12" s="67" t="s">
        <v>148</v>
      </c>
      <c r="J12" s="67" t="s">
        <v>149</v>
      </c>
      <c r="K12" s="67" t="s">
        <v>150</v>
      </c>
      <c r="L12" s="67" t="s">
        <v>151</v>
      </c>
      <c r="M12" s="67" t="s">
        <v>64</v>
      </c>
      <c r="N12" s="67" t="s">
        <v>152</v>
      </c>
      <c r="O12" s="67" t="s">
        <v>153</v>
      </c>
      <c r="P12" s="67" t="s">
        <v>119</v>
      </c>
      <c r="Q12" s="67" t="s">
        <v>154</v>
      </c>
      <c r="R12" s="86"/>
    </row>
    <row r="13" spans="1:18" s="69" customFormat="1" ht="18" customHeight="1" x14ac:dyDescent="0.35">
      <c r="A13" s="67">
        <v>1384</v>
      </c>
      <c r="B13" s="67" t="s">
        <v>75</v>
      </c>
      <c r="C13" s="67" t="s">
        <v>104</v>
      </c>
      <c r="D13" s="67" t="s">
        <v>105</v>
      </c>
      <c r="E13" s="67" t="s">
        <v>106</v>
      </c>
      <c r="F13" s="67">
        <v>500</v>
      </c>
      <c r="G13" s="72">
        <f>Table15468127[[#This Row],[Quantié totale du contrat  / Contract total quantity]]/Table15468127[[#This Row],[Quantité par boite / Quantity per box ]]</f>
        <v>3</v>
      </c>
      <c r="H13" s="94">
        <v>1500</v>
      </c>
      <c r="I13" s="67" t="s">
        <v>148</v>
      </c>
      <c r="J13" s="67" t="s">
        <v>149</v>
      </c>
      <c r="K13" s="67" t="s">
        <v>150</v>
      </c>
      <c r="L13" s="67" t="s">
        <v>151</v>
      </c>
      <c r="M13" s="67" t="s">
        <v>64</v>
      </c>
      <c r="N13" s="67" t="s">
        <v>152</v>
      </c>
      <c r="O13" s="67" t="s">
        <v>153</v>
      </c>
      <c r="P13" s="67" t="s">
        <v>119</v>
      </c>
      <c r="Q13" s="67" t="s">
        <v>154</v>
      </c>
      <c r="R13" s="86"/>
    </row>
    <row r="14" spans="1:18" s="69" customFormat="1" ht="18" customHeight="1" x14ac:dyDescent="0.35">
      <c r="A14" s="67">
        <v>1405</v>
      </c>
      <c r="B14" s="67" t="s">
        <v>75</v>
      </c>
      <c r="C14" s="67" t="s">
        <v>108</v>
      </c>
      <c r="D14" s="67" t="s">
        <v>102</v>
      </c>
      <c r="E14" s="67" t="s">
        <v>109</v>
      </c>
      <c r="F14" s="67">
        <v>500</v>
      </c>
      <c r="G14" s="72">
        <f>Table15468127[[#This Row],[Quantié totale du contrat  / Contract total quantity]]/Table15468127[[#This Row],[Quantité par boite / Quantity per box ]]</f>
        <v>16</v>
      </c>
      <c r="H14" s="94">
        <v>8000</v>
      </c>
      <c r="I14" s="67" t="s">
        <v>157</v>
      </c>
      <c r="J14" s="67" t="s">
        <v>158</v>
      </c>
      <c r="K14" s="67" t="s">
        <v>159</v>
      </c>
      <c r="L14" s="67" t="s">
        <v>63</v>
      </c>
      <c r="M14" s="67" t="s">
        <v>64</v>
      </c>
      <c r="N14" s="67" t="s">
        <v>160</v>
      </c>
      <c r="O14" s="67" t="s">
        <v>97</v>
      </c>
      <c r="P14" s="67" t="s">
        <v>98</v>
      </c>
      <c r="Q14" s="67" t="s">
        <v>161</v>
      </c>
      <c r="R14" s="86" t="s">
        <v>162</v>
      </c>
    </row>
    <row r="15" spans="1:18" s="69" customFormat="1" ht="18" customHeight="1" x14ac:dyDescent="0.35">
      <c r="A15" s="67">
        <v>1405</v>
      </c>
      <c r="B15" s="67" t="s">
        <v>75</v>
      </c>
      <c r="C15" s="67" t="s">
        <v>101</v>
      </c>
      <c r="D15" s="67" t="s">
        <v>102</v>
      </c>
      <c r="E15" s="67" t="s">
        <v>103</v>
      </c>
      <c r="F15" s="67">
        <v>500</v>
      </c>
      <c r="G15" s="72">
        <f>Table15468127[[#This Row],[Quantié totale du contrat  / Contract total quantity]]/Table15468127[[#This Row],[Quantité par boite / Quantity per box ]]</f>
        <v>16</v>
      </c>
      <c r="H15" s="94">
        <v>8000</v>
      </c>
      <c r="I15" s="67" t="s">
        <v>157</v>
      </c>
      <c r="J15" s="67" t="s">
        <v>158</v>
      </c>
      <c r="K15" s="67" t="s">
        <v>159</v>
      </c>
      <c r="L15" s="67" t="s">
        <v>63</v>
      </c>
      <c r="M15" s="67" t="s">
        <v>64</v>
      </c>
      <c r="N15" s="67" t="s">
        <v>160</v>
      </c>
      <c r="O15" s="67" t="s">
        <v>97</v>
      </c>
      <c r="P15" s="67" t="s">
        <v>98</v>
      </c>
      <c r="Q15" s="67" t="s">
        <v>161</v>
      </c>
      <c r="R15" s="86" t="s">
        <v>162</v>
      </c>
    </row>
    <row r="16" spans="1:18" s="69" customFormat="1" ht="18" customHeight="1" x14ac:dyDescent="0.35">
      <c r="A16" s="67">
        <v>1405</v>
      </c>
      <c r="B16" s="67" t="s">
        <v>75</v>
      </c>
      <c r="C16" s="67" t="s">
        <v>163</v>
      </c>
      <c r="D16" s="67" t="s">
        <v>164</v>
      </c>
      <c r="E16" s="67" t="s">
        <v>165</v>
      </c>
      <c r="F16" s="67">
        <v>500</v>
      </c>
      <c r="G16" s="72">
        <f>Table15468127[[#This Row],[Quantié totale du contrat  / Contract total quantity]]/Table15468127[[#This Row],[Quantité par boite / Quantity per box ]]</f>
        <v>6</v>
      </c>
      <c r="H16" s="94">
        <v>3000</v>
      </c>
      <c r="I16" s="67" t="s">
        <v>157</v>
      </c>
      <c r="J16" s="67" t="s">
        <v>158</v>
      </c>
      <c r="K16" s="67" t="s">
        <v>159</v>
      </c>
      <c r="L16" s="67" t="s">
        <v>63</v>
      </c>
      <c r="M16" s="67" t="s">
        <v>64</v>
      </c>
      <c r="N16" s="67" t="s">
        <v>160</v>
      </c>
      <c r="O16" s="67" t="s">
        <v>97</v>
      </c>
      <c r="P16" s="67" t="s">
        <v>98</v>
      </c>
      <c r="Q16" s="67" t="s">
        <v>161</v>
      </c>
      <c r="R16" s="86" t="s">
        <v>162</v>
      </c>
    </row>
    <row r="17" spans="1:18" s="69" customFormat="1" ht="18" customHeight="1" x14ac:dyDescent="0.35">
      <c r="A17" s="67">
        <v>1411</v>
      </c>
      <c r="B17" s="67" t="s">
        <v>67</v>
      </c>
      <c r="C17" s="67" t="s">
        <v>107</v>
      </c>
      <c r="D17" s="67" t="s">
        <v>102</v>
      </c>
      <c r="E17" s="67" t="s">
        <v>106</v>
      </c>
      <c r="F17" s="67">
        <v>500</v>
      </c>
      <c r="G17" s="72">
        <f>Table15468127[[#This Row],[Quantié totale du contrat  / Contract total quantity]]/Table15468127[[#This Row],[Quantité par boite / Quantity per box ]]</f>
        <v>46</v>
      </c>
      <c r="H17" s="94">
        <v>23000</v>
      </c>
      <c r="I17" s="67" t="s">
        <v>166</v>
      </c>
      <c r="J17" s="67" t="s">
        <v>167</v>
      </c>
      <c r="K17" s="67" t="s">
        <v>168</v>
      </c>
      <c r="L17" s="67" t="s">
        <v>169</v>
      </c>
      <c r="M17" s="67" t="s">
        <v>65</v>
      </c>
      <c r="N17" s="67" t="s">
        <v>170</v>
      </c>
      <c r="O17" s="67" t="s">
        <v>145</v>
      </c>
      <c r="P17" s="67" t="s">
        <v>73</v>
      </c>
      <c r="Q17" s="67" t="s">
        <v>171</v>
      </c>
      <c r="R17" s="86" t="s">
        <v>63</v>
      </c>
    </row>
    <row r="18" spans="1:18" s="69" customFormat="1" ht="18" customHeight="1" x14ac:dyDescent="0.35">
      <c r="A18" s="67">
        <v>1411</v>
      </c>
      <c r="B18" s="67" t="s">
        <v>67</v>
      </c>
      <c r="C18" s="67" t="s">
        <v>104</v>
      </c>
      <c r="D18" s="67" t="s">
        <v>105</v>
      </c>
      <c r="E18" s="67" t="s">
        <v>106</v>
      </c>
      <c r="F18" s="67">
        <v>500</v>
      </c>
      <c r="G18" s="72">
        <f>Table15468127[[#This Row],[Quantié totale du contrat  / Contract total quantity]]/Table15468127[[#This Row],[Quantité par boite / Quantity per box ]]</f>
        <v>28</v>
      </c>
      <c r="H18" s="94">
        <v>14000</v>
      </c>
      <c r="I18" s="67" t="s">
        <v>166</v>
      </c>
      <c r="J18" s="67" t="s">
        <v>167</v>
      </c>
      <c r="K18" s="67" t="s">
        <v>168</v>
      </c>
      <c r="L18" s="67" t="s">
        <v>169</v>
      </c>
      <c r="M18" s="67" t="s">
        <v>65</v>
      </c>
      <c r="N18" s="67" t="s">
        <v>170</v>
      </c>
      <c r="O18" s="67" t="s">
        <v>145</v>
      </c>
      <c r="P18" s="67" t="s">
        <v>73</v>
      </c>
      <c r="Q18" s="67" t="s">
        <v>171</v>
      </c>
      <c r="R18" s="86" t="s">
        <v>63</v>
      </c>
    </row>
    <row r="19" spans="1:18" s="69" customFormat="1" ht="18" customHeight="1" x14ac:dyDescent="0.35">
      <c r="A19" s="67">
        <v>1412</v>
      </c>
      <c r="B19" s="67" t="s">
        <v>67</v>
      </c>
      <c r="C19" s="67" t="s">
        <v>120</v>
      </c>
      <c r="D19" s="67" t="s">
        <v>102</v>
      </c>
      <c r="E19" s="67" t="s">
        <v>118</v>
      </c>
      <c r="F19" s="67">
        <v>500</v>
      </c>
      <c r="G19" s="72">
        <f>Table15468127[[#This Row],[Quantié totale du contrat  / Contract total quantity]]/Table15468127[[#This Row],[Quantité par boite / Quantity per box ]]</f>
        <v>4</v>
      </c>
      <c r="H19" s="94">
        <v>2000</v>
      </c>
      <c r="I19" s="67" t="s">
        <v>68</v>
      </c>
      <c r="J19" s="67" t="s">
        <v>69</v>
      </c>
      <c r="K19" s="67" t="s">
        <v>70</v>
      </c>
      <c r="L19" s="67" t="s">
        <v>63</v>
      </c>
      <c r="M19" s="67" t="s">
        <v>65</v>
      </c>
      <c r="N19" s="67" t="s">
        <v>71</v>
      </c>
      <c r="O19" s="67" t="s">
        <v>72</v>
      </c>
      <c r="P19" s="67" t="s">
        <v>73</v>
      </c>
      <c r="Q19" s="67" t="s">
        <v>74</v>
      </c>
      <c r="R19" s="86" t="s">
        <v>172</v>
      </c>
    </row>
    <row r="20" spans="1:18" s="69" customFormat="1" ht="18" customHeight="1" x14ac:dyDescent="0.35">
      <c r="A20" s="67">
        <v>1412</v>
      </c>
      <c r="B20" s="67" t="s">
        <v>67</v>
      </c>
      <c r="C20" s="67" t="s">
        <v>107</v>
      </c>
      <c r="D20" s="67" t="s">
        <v>102</v>
      </c>
      <c r="E20" s="67" t="s">
        <v>106</v>
      </c>
      <c r="F20" s="67">
        <v>500</v>
      </c>
      <c r="G20" s="72">
        <f>Table15468127[[#This Row],[Quantié totale du contrat  / Contract total quantity]]/Table15468127[[#This Row],[Quantité par boite / Quantity per box ]]</f>
        <v>4</v>
      </c>
      <c r="H20" s="94">
        <v>2000</v>
      </c>
      <c r="I20" s="67" t="s">
        <v>68</v>
      </c>
      <c r="J20" s="67" t="s">
        <v>69</v>
      </c>
      <c r="K20" s="67" t="s">
        <v>70</v>
      </c>
      <c r="L20" s="67" t="s">
        <v>63</v>
      </c>
      <c r="M20" s="67" t="s">
        <v>65</v>
      </c>
      <c r="N20" s="67" t="s">
        <v>71</v>
      </c>
      <c r="O20" s="67" t="s">
        <v>72</v>
      </c>
      <c r="P20" s="67" t="s">
        <v>73</v>
      </c>
      <c r="Q20" s="67" t="s">
        <v>74</v>
      </c>
      <c r="R20" s="86" t="s">
        <v>172</v>
      </c>
    </row>
    <row r="21" spans="1:18" s="69" customFormat="1" ht="18" customHeight="1" x14ac:dyDescent="0.35">
      <c r="A21" s="67">
        <v>1412</v>
      </c>
      <c r="B21" s="67" t="s">
        <v>67</v>
      </c>
      <c r="C21" s="67" t="s">
        <v>121</v>
      </c>
      <c r="D21" s="67" t="s">
        <v>102</v>
      </c>
      <c r="E21" s="67" t="s">
        <v>122</v>
      </c>
      <c r="F21" s="67">
        <v>500</v>
      </c>
      <c r="G21" s="72">
        <f>Table15468127[[#This Row],[Quantié totale du contrat  / Contract total quantity]]/Table15468127[[#This Row],[Quantité par boite / Quantity per box ]]</f>
        <v>4</v>
      </c>
      <c r="H21" s="94">
        <v>2000</v>
      </c>
      <c r="I21" s="67" t="s">
        <v>68</v>
      </c>
      <c r="J21" s="67" t="s">
        <v>69</v>
      </c>
      <c r="K21" s="67" t="s">
        <v>70</v>
      </c>
      <c r="L21" s="67" t="s">
        <v>63</v>
      </c>
      <c r="M21" s="67" t="s">
        <v>65</v>
      </c>
      <c r="N21" s="67" t="s">
        <v>71</v>
      </c>
      <c r="O21" s="67" t="s">
        <v>72</v>
      </c>
      <c r="P21" s="67" t="s">
        <v>73</v>
      </c>
      <c r="Q21" s="67" t="s">
        <v>74</v>
      </c>
      <c r="R21" s="86" t="s">
        <v>172</v>
      </c>
    </row>
    <row r="22" spans="1:18" s="69" customFormat="1" ht="18" customHeight="1" x14ac:dyDescent="0.35">
      <c r="A22" s="67">
        <v>1418</v>
      </c>
      <c r="B22" s="67" t="s">
        <v>173</v>
      </c>
      <c r="C22" s="67" t="s">
        <v>139</v>
      </c>
      <c r="D22" s="67" t="s">
        <v>105</v>
      </c>
      <c r="E22" s="67" t="s">
        <v>140</v>
      </c>
      <c r="F22" s="67">
        <v>500</v>
      </c>
      <c r="G22" s="72">
        <f>Table15468127[[#This Row],[Quantié totale du contrat  / Contract total quantity]]/Table15468127[[#This Row],[Quantité par boite / Quantity per box ]]</f>
        <v>28</v>
      </c>
      <c r="H22" s="94">
        <v>14000</v>
      </c>
      <c r="I22" s="67" t="s">
        <v>174</v>
      </c>
      <c r="J22" s="67" t="s">
        <v>175</v>
      </c>
      <c r="K22" s="67" t="s">
        <v>176</v>
      </c>
      <c r="L22" s="67" t="s">
        <v>177</v>
      </c>
      <c r="M22" s="67" t="s">
        <v>65</v>
      </c>
      <c r="N22" s="67" t="s">
        <v>178</v>
      </c>
      <c r="O22" s="67" t="s">
        <v>145</v>
      </c>
      <c r="P22" s="67" t="s">
        <v>73</v>
      </c>
      <c r="Q22" s="67" t="s">
        <v>146</v>
      </c>
      <c r="R22" s="86" t="s">
        <v>179</v>
      </c>
    </row>
    <row r="23" spans="1:18" s="69" customFormat="1" ht="18" customHeight="1" x14ac:dyDescent="0.35">
      <c r="A23" s="67">
        <v>1421</v>
      </c>
      <c r="B23" s="67" t="s">
        <v>67</v>
      </c>
      <c r="C23" s="67" t="s">
        <v>101</v>
      </c>
      <c r="D23" s="67" t="s">
        <v>102</v>
      </c>
      <c r="E23" s="67" t="s">
        <v>103</v>
      </c>
      <c r="F23" s="67">
        <v>500</v>
      </c>
      <c r="G23" s="72">
        <f>Table15468127[[#This Row],[Quantié totale du contrat  / Contract total quantity]]/Table15468127[[#This Row],[Quantité par boite / Quantity per box ]]</f>
        <v>3</v>
      </c>
      <c r="H23" s="94">
        <v>1500</v>
      </c>
      <c r="I23" s="67" t="s">
        <v>129</v>
      </c>
      <c r="J23" s="67" t="s">
        <v>130</v>
      </c>
      <c r="K23" s="67" t="s">
        <v>131</v>
      </c>
      <c r="L23" s="67" t="s">
        <v>63</v>
      </c>
      <c r="M23" s="67" t="s">
        <v>65</v>
      </c>
      <c r="N23" s="67" t="s">
        <v>180</v>
      </c>
      <c r="O23" s="67" t="s">
        <v>181</v>
      </c>
      <c r="P23" s="67" t="s">
        <v>73</v>
      </c>
      <c r="Q23" s="67" t="s">
        <v>182</v>
      </c>
      <c r="R23" s="86" t="s">
        <v>63</v>
      </c>
    </row>
    <row r="24" spans="1:18" s="69" customFormat="1" ht="18" customHeight="1" x14ac:dyDescent="0.35">
      <c r="A24" s="67">
        <v>1437</v>
      </c>
      <c r="B24" s="67" t="s">
        <v>67</v>
      </c>
      <c r="C24" s="67" t="s">
        <v>300</v>
      </c>
      <c r="D24" s="67" t="s">
        <v>164</v>
      </c>
      <c r="E24" s="67" t="s">
        <v>225</v>
      </c>
      <c r="F24" s="67">
        <v>500</v>
      </c>
      <c r="G24" s="72">
        <f>Table15468127[[#This Row],[Quantié totale du contrat  / Contract total quantity]]/Table15468127[[#This Row],[Quantité par boite / Quantity per box ]]</f>
        <v>15</v>
      </c>
      <c r="H24" s="94">
        <v>7500</v>
      </c>
      <c r="I24" s="67" t="s">
        <v>186</v>
      </c>
      <c r="J24" s="67" t="s">
        <v>187</v>
      </c>
      <c r="K24" s="67" t="s">
        <v>188</v>
      </c>
      <c r="L24" s="67" t="s">
        <v>63</v>
      </c>
      <c r="M24" s="67" t="s">
        <v>65</v>
      </c>
      <c r="N24" s="67" t="s">
        <v>189</v>
      </c>
      <c r="O24" s="67" t="s">
        <v>190</v>
      </c>
      <c r="P24" s="67" t="s">
        <v>73</v>
      </c>
      <c r="Q24" s="67" t="s">
        <v>191</v>
      </c>
      <c r="R24" s="86"/>
    </row>
    <row r="25" spans="1:18" s="69" customFormat="1" ht="18" customHeight="1" x14ac:dyDescent="0.35">
      <c r="A25" s="67">
        <v>1437</v>
      </c>
      <c r="B25" s="67" t="s">
        <v>67</v>
      </c>
      <c r="C25" s="67" t="s">
        <v>104</v>
      </c>
      <c r="D25" s="67" t="s">
        <v>105</v>
      </c>
      <c r="E25" s="67" t="s">
        <v>106</v>
      </c>
      <c r="F25" s="67">
        <v>500</v>
      </c>
      <c r="G25" s="72">
        <f>Table15468127[[#This Row],[Quantié totale du contrat  / Contract total quantity]]/Table15468127[[#This Row],[Quantité par boite / Quantity per box ]]</f>
        <v>15</v>
      </c>
      <c r="H25" s="94">
        <v>7500</v>
      </c>
      <c r="I25" s="67" t="s">
        <v>186</v>
      </c>
      <c r="J25" s="67" t="s">
        <v>187</v>
      </c>
      <c r="K25" s="67" t="s">
        <v>188</v>
      </c>
      <c r="L25" s="67" t="s">
        <v>63</v>
      </c>
      <c r="M25" s="67" t="s">
        <v>65</v>
      </c>
      <c r="N25" s="67" t="s">
        <v>189</v>
      </c>
      <c r="O25" s="67" t="s">
        <v>190</v>
      </c>
      <c r="P25" s="67" t="s">
        <v>73</v>
      </c>
      <c r="Q25" s="67" t="s">
        <v>191</v>
      </c>
      <c r="R25" s="86"/>
    </row>
    <row r="26" spans="1:18" s="69" customFormat="1" ht="18" customHeight="1" x14ac:dyDescent="0.35">
      <c r="A26" s="67">
        <v>1445</v>
      </c>
      <c r="B26" s="67" t="s">
        <v>91</v>
      </c>
      <c r="C26" s="67" t="s">
        <v>192</v>
      </c>
      <c r="D26" s="67" t="s">
        <v>102</v>
      </c>
      <c r="E26" s="67" t="s">
        <v>193</v>
      </c>
      <c r="F26" s="67">
        <v>2000</v>
      </c>
      <c r="G26" s="72">
        <f>Table15468127[[#This Row],[Quantié totale du contrat  / Contract total quantity]]/Table15468127[[#This Row],[Quantité par boite / Quantity per box ]]</f>
        <v>4</v>
      </c>
      <c r="H26" s="94">
        <v>8000</v>
      </c>
      <c r="I26" s="67" t="s">
        <v>196</v>
      </c>
      <c r="J26" s="67" t="s">
        <v>194</v>
      </c>
      <c r="K26" s="67" t="s">
        <v>195</v>
      </c>
      <c r="L26" s="67"/>
      <c r="M26" s="67" t="s">
        <v>64</v>
      </c>
      <c r="N26" s="67" t="s">
        <v>197</v>
      </c>
      <c r="O26" s="67" t="s">
        <v>1</v>
      </c>
      <c r="P26" s="67" t="s">
        <v>73</v>
      </c>
      <c r="Q26" s="67" t="s">
        <v>198</v>
      </c>
      <c r="R26" s="86" t="s">
        <v>291</v>
      </c>
    </row>
    <row r="27" spans="1:18" s="69" customFormat="1" ht="18" customHeight="1" x14ac:dyDescent="0.35">
      <c r="A27" s="67">
        <v>1445</v>
      </c>
      <c r="B27" s="67" t="s">
        <v>91</v>
      </c>
      <c r="C27" s="67" t="s">
        <v>199</v>
      </c>
      <c r="D27" s="67" t="s">
        <v>102</v>
      </c>
      <c r="E27" s="67" t="s">
        <v>200</v>
      </c>
      <c r="F27" s="67">
        <v>2000</v>
      </c>
      <c r="G27" s="72">
        <f>Table15468127[[#This Row],[Quantié totale du contrat  / Contract total quantity]]/Table15468127[[#This Row],[Quantité par boite / Quantity per box ]]</f>
        <v>5</v>
      </c>
      <c r="H27" s="94">
        <v>10000</v>
      </c>
      <c r="I27" s="67" t="s">
        <v>196</v>
      </c>
      <c r="J27" s="67" t="s">
        <v>194</v>
      </c>
      <c r="K27" s="67" t="s">
        <v>195</v>
      </c>
      <c r="L27" s="67"/>
      <c r="M27" s="67" t="s">
        <v>64</v>
      </c>
      <c r="N27" s="67" t="s">
        <v>197</v>
      </c>
      <c r="O27" s="67" t="s">
        <v>1</v>
      </c>
      <c r="P27" s="67" t="s">
        <v>73</v>
      </c>
      <c r="Q27" s="67" t="s">
        <v>198</v>
      </c>
      <c r="R27" s="86" t="s">
        <v>291</v>
      </c>
    </row>
    <row r="28" spans="1:18" s="69" customFormat="1" ht="18" customHeight="1" x14ac:dyDescent="0.35">
      <c r="A28" s="67">
        <v>1445</v>
      </c>
      <c r="B28" s="67" t="s">
        <v>91</v>
      </c>
      <c r="C28" s="67" t="s">
        <v>201</v>
      </c>
      <c r="D28" s="67" t="s">
        <v>102</v>
      </c>
      <c r="E28" s="67" t="s">
        <v>202</v>
      </c>
      <c r="F28" s="67">
        <v>2000</v>
      </c>
      <c r="G28" s="72">
        <f>Table15468127[[#This Row],[Quantié totale du contrat  / Contract total quantity]]/Table15468127[[#This Row],[Quantité par boite / Quantity per box ]]</f>
        <v>2</v>
      </c>
      <c r="H28" s="94">
        <v>4000</v>
      </c>
      <c r="I28" s="67" t="s">
        <v>196</v>
      </c>
      <c r="J28" s="67" t="s">
        <v>194</v>
      </c>
      <c r="K28" s="67" t="s">
        <v>195</v>
      </c>
      <c r="L28" s="67"/>
      <c r="M28" s="67" t="s">
        <v>64</v>
      </c>
      <c r="N28" s="67" t="s">
        <v>197</v>
      </c>
      <c r="O28" s="67" t="s">
        <v>1</v>
      </c>
      <c r="P28" s="67" t="s">
        <v>73</v>
      </c>
      <c r="Q28" s="67" t="s">
        <v>198</v>
      </c>
      <c r="R28" s="86" t="s">
        <v>291</v>
      </c>
    </row>
    <row r="29" spans="1:18" s="69" customFormat="1" ht="18" customHeight="1" x14ac:dyDescent="0.35">
      <c r="A29" s="67">
        <v>1445</v>
      </c>
      <c r="B29" s="67" t="s">
        <v>91</v>
      </c>
      <c r="C29" s="67" t="s">
        <v>184</v>
      </c>
      <c r="D29" s="67" t="s">
        <v>102</v>
      </c>
      <c r="E29" s="67" t="s">
        <v>185</v>
      </c>
      <c r="F29" s="67">
        <v>2000</v>
      </c>
      <c r="G29" s="72">
        <f>Table15468127[[#This Row],[Quantié totale du contrat  / Contract total quantity]]/Table15468127[[#This Row],[Quantité par boite / Quantity per box ]]</f>
        <v>3</v>
      </c>
      <c r="H29" s="94">
        <v>6000</v>
      </c>
      <c r="I29" s="67" t="s">
        <v>196</v>
      </c>
      <c r="J29" s="67" t="s">
        <v>194</v>
      </c>
      <c r="K29" s="67" t="s">
        <v>195</v>
      </c>
      <c r="L29" s="67"/>
      <c r="M29" s="67" t="s">
        <v>64</v>
      </c>
      <c r="N29" s="67" t="s">
        <v>197</v>
      </c>
      <c r="O29" s="67" t="s">
        <v>1</v>
      </c>
      <c r="P29" s="67" t="s">
        <v>73</v>
      </c>
      <c r="Q29" s="67" t="s">
        <v>198</v>
      </c>
      <c r="R29" s="86" t="s">
        <v>291</v>
      </c>
    </row>
    <row r="30" spans="1:18" s="69" customFormat="1" ht="18" customHeight="1" x14ac:dyDescent="0.35">
      <c r="A30" s="67">
        <v>1445</v>
      </c>
      <c r="B30" s="67" t="s">
        <v>91</v>
      </c>
      <c r="C30" s="67" t="s">
        <v>203</v>
      </c>
      <c r="D30" s="67" t="s">
        <v>102</v>
      </c>
      <c r="E30" s="67" t="s">
        <v>204</v>
      </c>
      <c r="F30" s="67">
        <v>2000</v>
      </c>
      <c r="G30" s="72">
        <f>Table15468127[[#This Row],[Quantié totale du contrat  / Contract total quantity]]/Table15468127[[#This Row],[Quantité par boite / Quantity per box ]]</f>
        <v>4</v>
      </c>
      <c r="H30" s="94">
        <v>8000</v>
      </c>
      <c r="I30" s="67" t="s">
        <v>196</v>
      </c>
      <c r="J30" s="67" t="s">
        <v>194</v>
      </c>
      <c r="K30" s="67" t="s">
        <v>195</v>
      </c>
      <c r="L30" s="67"/>
      <c r="M30" s="67" t="s">
        <v>64</v>
      </c>
      <c r="N30" s="67" t="s">
        <v>197</v>
      </c>
      <c r="O30" s="67" t="s">
        <v>1</v>
      </c>
      <c r="P30" s="67" t="s">
        <v>73</v>
      </c>
      <c r="Q30" s="67" t="s">
        <v>198</v>
      </c>
      <c r="R30" s="86" t="s">
        <v>291</v>
      </c>
    </row>
    <row r="31" spans="1:18" s="69" customFormat="1" ht="18" customHeight="1" x14ac:dyDescent="0.35">
      <c r="A31" s="67">
        <v>1445</v>
      </c>
      <c r="B31" s="67" t="s">
        <v>91</v>
      </c>
      <c r="C31" s="67" t="s">
        <v>155</v>
      </c>
      <c r="D31" s="67" t="s">
        <v>102</v>
      </c>
      <c r="E31" s="67" t="s">
        <v>156</v>
      </c>
      <c r="F31" s="67">
        <v>2000</v>
      </c>
      <c r="G31" s="72">
        <f>Table15468127[[#This Row],[Quantié totale du contrat  / Contract total quantity]]/Table15468127[[#This Row],[Quantité par boite / Quantity per box ]]</f>
        <v>29</v>
      </c>
      <c r="H31" s="94">
        <v>58000</v>
      </c>
      <c r="I31" s="67" t="s">
        <v>196</v>
      </c>
      <c r="J31" s="67" t="s">
        <v>194</v>
      </c>
      <c r="K31" s="67" t="s">
        <v>195</v>
      </c>
      <c r="L31" s="67"/>
      <c r="M31" s="67" t="s">
        <v>64</v>
      </c>
      <c r="N31" s="67" t="s">
        <v>197</v>
      </c>
      <c r="O31" s="67" t="s">
        <v>1</v>
      </c>
      <c r="P31" s="67" t="s">
        <v>73</v>
      </c>
      <c r="Q31" s="67" t="s">
        <v>198</v>
      </c>
      <c r="R31" s="86" t="s">
        <v>291</v>
      </c>
    </row>
    <row r="32" spans="1:18" s="69" customFormat="1" ht="18" customHeight="1" x14ac:dyDescent="0.35">
      <c r="A32" s="67">
        <v>1445</v>
      </c>
      <c r="B32" s="67" t="s">
        <v>91</v>
      </c>
      <c r="C32" s="67" t="s">
        <v>205</v>
      </c>
      <c r="D32" s="67" t="s">
        <v>102</v>
      </c>
      <c r="E32" s="67" t="s">
        <v>206</v>
      </c>
      <c r="F32" s="67">
        <v>2000</v>
      </c>
      <c r="G32" s="72">
        <f>Table15468127[[#This Row],[Quantié totale du contrat  / Contract total quantity]]/Table15468127[[#This Row],[Quantité par boite / Quantity per box ]]</f>
        <v>6</v>
      </c>
      <c r="H32" s="94">
        <v>12000</v>
      </c>
      <c r="I32" s="67" t="s">
        <v>196</v>
      </c>
      <c r="J32" s="67" t="s">
        <v>194</v>
      </c>
      <c r="K32" s="67" t="s">
        <v>195</v>
      </c>
      <c r="L32" s="67"/>
      <c r="M32" s="67" t="s">
        <v>64</v>
      </c>
      <c r="N32" s="67" t="s">
        <v>197</v>
      </c>
      <c r="O32" s="67" t="s">
        <v>1</v>
      </c>
      <c r="P32" s="67" t="s">
        <v>73</v>
      </c>
      <c r="Q32" s="67" t="s">
        <v>198</v>
      </c>
      <c r="R32" s="86" t="s">
        <v>291</v>
      </c>
    </row>
    <row r="33" spans="1:18" s="69" customFormat="1" ht="18" customHeight="1" x14ac:dyDescent="0.35">
      <c r="A33" s="67">
        <v>1445</v>
      </c>
      <c r="B33" s="67" t="s">
        <v>91</v>
      </c>
      <c r="C33" s="67" t="s">
        <v>207</v>
      </c>
      <c r="D33" s="67" t="s">
        <v>102</v>
      </c>
      <c r="E33" s="67" t="s">
        <v>208</v>
      </c>
      <c r="F33" s="67">
        <v>2000</v>
      </c>
      <c r="G33" s="72">
        <f>Table15468127[[#This Row],[Quantié totale du contrat  / Contract total quantity]]/Table15468127[[#This Row],[Quantité par boite / Quantity per box ]]</f>
        <v>4</v>
      </c>
      <c r="H33" s="94">
        <v>8000</v>
      </c>
      <c r="I33" s="67" t="s">
        <v>196</v>
      </c>
      <c r="J33" s="67" t="s">
        <v>194</v>
      </c>
      <c r="K33" s="67" t="s">
        <v>195</v>
      </c>
      <c r="L33" s="67"/>
      <c r="M33" s="67" t="s">
        <v>64</v>
      </c>
      <c r="N33" s="67" t="s">
        <v>197</v>
      </c>
      <c r="O33" s="67" t="s">
        <v>1</v>
      </c>
      <c r="P33" s="67" t="s">
        <v>73</v>
      </c>
      <c r="Q33" s="67" t="s">
        <v>198</v>
      </c>
      <c r="R33" s="86" t="s">
        <v>291</v>
      </c>
    </row>
    <row r="34" spans="1:18" s="69" customFormat="1" ht="18" customHeight="1" x14ac:dyDescent="0.35">
      <c r="A34" s="67">
        <v>1445</v>
      </c>
      <c r="B34" s="67" t="s">
        <v>91</v>
      </c>
      <c r="C34" s="67" t="s">
        <v>209</v>
      </c>
      <c r="D34" s="67" t="s">
        <v>102</v>
      </c>
      <c r="E34" s="67" t="s">
        <v>210</v>
      </c>
      <c r="F34" s="67">
        <v>2000</v>
      </c>
      <c r="G34" s="72">
        <f>Table15468127[[#This Row],[Quantié totale du contrat  / Contract total quantity]]/Table15468127[[#This Row],[Quantité par boite / Quantity per box ]]</f>
        <v>72</v>
      </c>
      <c r="H34" s="94">
        <v>144000</v>
      </c>
      <c r="I34" s="67" t="s">
        <v>196</v>
      </c>
      <c r="J34" s="67" t="s">
        <v>194</v>
      </c>
      <c r="K34" s="67" t="s">
        <v>195</v>
      </c>
      <c r="L34" s="67"/>
      <c r="M34" s="67" t="s">
        <v>64</v>
      </c>
      <c r="N34" s="67" t="s">
        <v>197</v>
      </c>
      <c r="O34" s="67" t="s">
        <v>1</v>
      </c>
      <c r="P34" s="67" t="s">
        <v>73</v>
      </c>
      <c r="Q34" s="67" t="s">
        <v>198</v>
      </c>
      <c r="R34" s="86" t="s">
        <v>291</v>
      </c>
    </row>
    <row r="35" spans="1:18" s="69" customFormat="1" ht="18" customHeight="1" x14ac:dyDescent="0.35">
      <c r="A35" s="67">
        <v>1445</v>
      </c>
      <c r="B35" s="67" t="s">
        <v>91</v>
      </c>
      <c r="C35" s="67" t="s">
        <v>211</v>
      </c>
      <c r="D35" s="67" t="s">
        <v>102</v>
      </c>
      <c r="E35" s="67" t="s">
        <v>212</v>
      </c>
      <c r="F35" s="67">
        <v>2000</v>
      </c>
      <c r="G35" s="72">
        <f>Table15468127[[#This Row],[Quantié totale du contrat  / Contract total quantity]]/Table15468127[[#This Row],[Quantité par boite / Quantity per box ]]</f>
        <v>2</v>
      </c>
      <c r="H35" s="94">
        <v>4000</v>
      </c>
      <c r="I35" s="67" t="s">
        <v>196</v>
      </c>
      <c r="J35" s="67" t="s">
        <v>194</v>
      </c>
      <c r="K35" s="67" t="s">
        <v>195</v>
      </c>
      <c r="L35" s="67"/>
      <c r="M35" s="67" t="s">
        <v>64</v>
      </c>
      <c r="N35" s="67" t="s">
        <v>197</v>
      </c>
      <c r="O35" s="67" t="s">
        <v>1</v>
      </c>
      <c r="P35" s="67" t="s">
        <v>73</v>
      </c>
      <c r="Q35" s="67" t="s">
        <v>198</v>
      </c>
      <c r="R35" s="86" t="s">
        <v>291</v>
      </c>
    </row>
    <row r="36" spans="1:18" s="69" customFormat="1" ht="18" customHeight="1" x14ac:dyDescent="0.35">
      <c r="A36" s="67">
        <v>1447</v>
      </c>
      <c r="B36" s="67" t="s">
        <v>91</v>
      </c>
      <c r="C36" s="67" t="s">
        <v>213</v>
      </c>
      <c r="D36" s="67" t="s">
        <v>102</v>
      </c>
      <c r="E36" s="4" t="s">
        <v>214</v>
      </c>
      <c r="F36" s="67">
        <v>2000</v>
      </c>
      <c r="G36" s="72">
        <f>Table15468127[[#This Row],[Quantié totale du contrat  / Contract total quantity]]/Table15468127[[#This Row],[Quantité par boite / Quantity per box ]]</f>
        <v>2</v>
      </c>
      <c r="H36" s="94">
        <v>4000</v>
      </c>
      <c r="I36" s="67" t="s">
        <v>196</v>
      </c>
      <c r="J36" s="67" t="s">
        <v>194</v>
      </c>
      <c r="K36" s="67" t="s">
        <v>195</v>
      </c>
      <c r="L36" s="67"/>
      <c r="M36" s="67" t="s">
        <v>64</v>
      </c>
      <c r="N36" s="67" t="s">
        <v>197</v>
      </c>
      <c r="O36" s="67" t="s">
        <v>1</v>
      </c>
      <c r="P36" s="67" t="s">
        <v>73</v>
      </c>
      <c r="Q36" s="67" t="s">
        <v>198</v>
      </c>
      <c r="R36" s="86" t="s">
        <v>291</v>
      </c>
    </row>
    <row r="37" spans="1:18" s="69" customFormat="1" ht="18" customHeight="1" x14ac:dyDescent="0.35">
      <c r="A37" s="67">
        <v>1447</v>
      </c>
      <c r="B37" s="67" t="s">
        <v>91</v>
      </c>
      <c r="C37" s="67" t="s">
        <v>215</v>
      </c>
      <c r="D37" s="67" t="s">
        <v>102</v>
      </c>
      <c r="E37" s="67" t="s">
        <v>216</v>
      </c>
      <c r="F37" s="67">
        <v>2000</v>
      </c>
      <c r="G37" s="72">
        <f>Table15468127[[#This Row],[Quantié totale du contrat  / Contract total quantity]]/Table15468127[[#This Row],[Quantité par boite / Quantity per box ]]</f>
        <v>55</v>
      </c>
      <c r="H37" s="94">
        <v>110000</v>
      </c>
      <c r="I37" s="67" t="s">
        <v>196</v>
      </c>
      <c r="J37" s="67" t="s">
        <v>194</v>
      </c>
      <c r="K37" s="67"/>
      <c r="L37" s="67"/>
      <c r="M37" s="67" t="s">
        <v>64</v>
      </c>
      <c r="N37" s="67" t="s">
        <v>197</v>
      </c>
      <c r="O37" s="67" t="s">
        <v>1</v>
      </c>
      <c r="P37" s="67" t="s">
        <v>73</v>
      </c>
      <c r="Q37" s="67" t="s">
        <v>198</v>
      </c>
      <c r="R37" s="86" t="s">
        <v>291</v>
      </c>
    </row>
    <row r="38" spans="1:18" s="69" customFormat="1" ht="18" customHeight="1" x14ac:dyDescent="0.35">
      <c r="A38" s="67">
        <v>1447</v>
      </c>
      <c r="B38" s="67" t="s">
        <v>91</v>
      </c>
      <c r="C38" s="67" t="s">
        <v>217</v>
      </c>
      <c r="D38" s="67" t="s">
        <v>102</v>
      </c>
      <c r="E38" s="67" t="s">
        <v>218</v>
      </c>
      <c r="F38" s="67">
        <v>2000</v>
      </c>
      <c r="G38" s="72">
        <f>Table15468127[[#This Row],[Quantié totale du contrat  / Contract total quantity]]/Table15468127[[#This Row],[Quantité par boite / Quantity per box ]]</f>
        <v>21</v>
      </c>
      <c r="H38" s="94">
        <v>42000</v>
      </c>
      <c r="I38" s="67" t="s">
        <v>196</v>
      </c>
      <c r="J38" s="67" t="s">
        <v>194</v>
      </c>
      <c r="K38" s="67" t="s">
        <v>195</v>
      </c>
      <c r="L38" s="67"/>
      <c r="M38" s="67" t="s">
        <v>64</v>
      </c>
      <c r="N38" s="67" t="s">
        <v>197</v>
      </c>
      <c r="O38" s="67" t="s">
        <v>1</v>
      </c>
      <c r="P38" s="67" t="s">
        <v>73</v>
      </c>
      <c r="Q38" s="67" t="s">
        <v>198</v>
      </c>
      <c r="R38" s="86" t="s">
        <v>291</v>
      </c>
    </row>
    <row r="39" spans="1:18" s="69" customFormat="1" ht="18" customHeight="1" x14ac:dyDescent="0.35">
      <c r="A39" s="67">
        <v>1447</v>
      </c>
      <c r="B39" s="67" t="s">
        <v>91</v>
      </c>
      <c r="C39" s="67" t="s">
        <v>219</v>
      </c>
      <c r="D39" s="67" t="s">
        <v>102</v>
      </c>
      <c r="E39" s="67" t="s">
        <v>193</v>
      </c>
      <c r="F39" s="67">
        <v>2000</v>
      </c>
      <c r="G39" s="72">
        <f>Table15468127[[#This Row],[Quantié totale du contrat  / Contract total quantity]]/Table15468127[[#This Row],[Quantité par boite / Quantity per box ]]</f>
        <v>1</v>
      </c>
      <c r="H39" s="94">
        <v>2000</v>
      </c>
      <c r="I39" s="67" t="s">
        <v>196</v>
      </c>
      <c r="J39" s="67" t="s">
        <v>194</v>
      </c>
      <c r="K39" s="67" t="s">
        <v>195</v>
      </c>
      <c r="L39" s="67"/>
      <c r="M39" s="67" t="s">
        <v>64</v>
      </c>
      <c r="N39" s="67" t="s">
        <v>197</v>
      </c>
      <c r="O39" s="67" t="s">
        <v>1</v>
      </c>
      <c r="P39" s="67" t="s">
        <v>73</v>
      </c>
      <c r="Q39" s="67" t="s">
        <v>198</v>
      </c>
      <c r="R39" s="86" t="s">
        <v>291</v>
      </c>
    </row>
    <row r="40" spans="1:18" s="69" customFormat="1" ht="18" customHeight="1" x14ac:dyDescent="0.35">
      <c r="A40" s="67">
        <v>1447</v>
      </c>
      <c r="B40" s="67" t="s">
        <v>91</v>
      </c>
      <c r="C40" s="67" t="s">
        <v>220</v>
      </c>
      <c r="D40" s="67" t="s">
        <v>102</v>
      </c>
      <c r="E40" s="67" t="s">
        <v>212</v>
      </c>
      <c r="F40" s="67">
        <v>2000</v>
      </c>
      <c r="G40" s="72">
        <f>Table15468127[[#This Row],[Quantié totale du contrat  / Contract total quantity]]/Table15468127[[#This Row],[Quantité par boite / Quantity per box ]]</f>
        <v>2</v>
      </c>
      <c r="H40" s="94">
        <v>4000</v>
      </c>
      <c r="I40" s="67" t="s">
        <v>196</v>
      </c>
      <c r="J40" s="67" t="s">
        <v>194</v>
      </c>
      <c r="K40" s="67" t="s">
        <v>195</v>
      </c>
      <c r="L40" s="67"/>
      <c r="M40" s="67" t="s">
        <v>64</v>
      </c>
      <c r="N40" s="67" t="s">
        <v>197</v>
      </c>
      <c r="O40" s="67" t="s">
        <v>1</v>
      </c>
      <c r="P40" s="67" t="s">
        <v>73</v>
      </c>
      <c r="Q40" s="67" t="s">
        <v>198</v>
      </c>
      <c r="R40" s="86" t="s">
        <v>291</v>
      </c>
    </row>
    <row r="41" spans="1:18" s="69" customFormat="1" ht="18" customHeight="1" x14ac:dyDescent="0.35">
      <c r="A41" s="67">
        <v>1448</v>
      </c>
      <c r="B41" s="67" t="s">
        <v>91</v>
      </c>
      <c r="C41" s="67" t="s">
        <v>192</v>
      </c>
      <c r="D41" s="67" t="s">
        <v>102</v>
      </c>
      <c r="E41" s="67" t="s">
        <v>193</v>
      </c>
      <c r="F41" s="67">
        <v>2000</v>
      </c>
      <c r="G41" s="72">
        <f>Table15468127[[#This Row],[Quantié totale du contrat  / Contract total quantity]]/Table15468127[[#This Row],[Quantité par boite / Quantity per box ]]</f>
        <v>3</v>
      </c>
      <c r="H41" s="94">
        <v>6000</v>
      </c>
      <c r="I41" s="67" t="s">
        <v>344</v>
      </c>
      <c r="J41" s="4" t="s">
        <v>345</v>
      </c>
      <c r="K41" s="67" t="s">
        <v>221</v>
      </c>
      <c r="L41" s="67"/>
      <c r="M41" s="67" t="s">
        <v>64</v>
      </c>
      <c r="N41" s="67" t="s">
        <v>222</v>
      </c>
      <c r="O41" s="67" t="s">
        <v>80</v>
      </c>
      <c r="P41" s="67" t="s">
        <v>81</v>
      </c>
      <c r="Q41" s="67" t="s">
        <v>223</v>
      </c>
      <c r="R41" s="86" t="s">
        <v>291</v>
      </c>
    </row>
    <row r="42" spans="1:18" s="69" customFormat="1" ht="18" customHeight="1" x14ac:dyDescent="0.35">
      <c r="A42" s="67">
        <v>1448</v>
      </c>
      <c r="B42" s="67" t="s">
        <v>91</v>
      </c>
      <c r="C42" s="67" t="s">
        <v>199</v>
      </c>
      <c r="D42" s="67" t="s">
        <v>102</v>
      </c>
      <c r="E42" s="67" t="s">
        <v>200</v>
      </c>
      <c r="F42" s="67">
        <v>2000</v>
      </c>
      <c r="G42" s="72">
        <f>Table15468127[[#This Row],[Quantié totale du contrat  / Contract total quantity]]/Table15468127[[#This Row],[Quantité par boite / Quantity per box ]]</f>
        <v>3</v>
      </c>
      <c r="H42" s="94">
        <v>6000</v>
      </c>
      <c r="I42" s="67" t="s">
        <v>344</v>
      </c>
      <c r="J42" s="4" t="s">
        <v>345</v>
      </c>
      <c r="K42" s="67" t="s">
        <v>221</v>
      </c>
      <c r="L42" s="67"/>
      <c r="M42" s="67" t="s">
        <v>64</v>
      </c>
      <c r="N42" s="67" t="s">
        <v>222</v>
      </c>
      <c r="O42" s="67" t="s">
        <v>80</v>
      </c>
      <c r="P42" s="67" t="s">
        <v>81</v>
      </c>
      <c r="Q42" s="67" t="s">
        <v>223</v>
      </c>
      <c r="R42" s="86" t="s">
        <v>291</v>
      </c>
    </row>
    <row r="43" spans="1:18" s="69" customFormat="1" ht="18" customHeight="1" x14ac:dyDescent="0.35">
      <c r="A43" s="67">
        <v>1448</v>
      </c>
      <c r="B43" s="67" t="s">
        <v>91</v>
      </c>
      <c r="C43" s="67" t="s">
        <v>201</v>
      </c>
      <c r="D43" s="67" t="s">
        <v>102</v>
      </c>
      <c r="E43" s="67" t="s">
        <v>202</v>
      </c>
      <c r="F43" s="67">
        <v>2000</v>
      </c>
      <c r="G43" s="72">
        <f>Table15468127[[#This Row],[Quantié totale du contrat  / Contract total quantity]]/Table15468127[[#This Row],[Quantité par boite / Quantity per box ]]</f>
        <v>1</v>
      </c>
      <c r="H43" s="94">
        <v>2000</v>
      </c>
      <c r="I43" s="67" t="s">
        <v>344</v>
      </c>
      <c r="J43" s="4" t="s">
        <v>345</v>
      </c>
      <c r="K43" s="67" t="s">
        <v>221</v>
      </c>
      <c r="L43" s="67"/>
      <c r="M43" s="67" t="s">
        <v>64</v>
      </c>
      <c r="N43" s="67" t="s">
        <v>222</v>
      </c>
      <c r="O43" s="67" t="s">
        <v>80</v>
      </c>
      <c r="P43" s="67" t="s">
        <v>81</v>
      </c>
      <c r="Q43" s="67" t="s">
        <v>223</v>
      </c>
      <c r="R43" s="86" t="s">
        <v>291</v>
      </c>
    </row>
    <row r="44" spans="1:18" s="69" customFormat="1" ht="18" customHeight="1" x14ac:dyDescent="0.35">
      <c r="A44" s="67">
        <v>1448</v>
      </c>
      <c r="B44" s="67" t="s">
        <v>91</v>
      </c>
      <c r="C44" s="67" t="s">
        <v>184</v>
      </c>
      <c r="D44" s="67" t="s">
        <v>102</v>
      </c>
      <c r="E44" s="67" t="s">
        <v>185</v>
      </c>
      <c r="F44" s="67">
        <v>2000</v>
      </c>
      <c r="G44" s="72">
        <f>Table15468127[[#This Row],[Quantié totale du contrat  / Contract total quantity]]/Table15468127[[#This Row],[Quantité par boite / Quantity per box ]]</f>
        <v>2</v>
      </c>
      <c r="H44" s="94">
        <v>4000</v>
      </c>
      <c r="I44" s="67" t="s">
        <v>344</v>
      </c>
      <c r="J44" s="4" t="s">
        <v>345</v>
      </c>
      <c r="K44" s="67" t="s">
        <v>221</v>
      </c>
      <c r="L44" s="67"/>
      <c r="M44" s="67" t="s">
        <v>64</v>
      </c>
      <c r="N44" s="67" t="s">
        <v>222</v>
      </c>
      <c r="O44" s="67" t="s">
        <v>80</v>
      </c>
      <c r="P44" s="67" t="s">
        <v>81</v>
      </c>
      <c r="Q44" s="67" t="s">
        <v>223</v>
      </c>
      <c r="R44" s="86" t="s">
        <v>291</v>
      </c>
    </row>
    <row r="45" spans="1:18" s="69" customFormat="1" ht="18" customHeight="1" x14ac:dyDescent="0.35">
      <c r="A45" s="67">
        <v>1448</v>
      </c>
      <c r="B45" s="67" t="s">
        <v>91</v>
      </c>
      <c r="C45" s="67" t="s">
        <v>203</v>
      </c>
      <c r="D45" s="67" t="s">
        <v>102</v>
      </c>
      <c r="E45" s="67" t="s">
        <v>204</v>
      </c>
      <c r="F45" s="67">
        <v>2000</v>
      </c>
      <c r="G45" s="72">
        <f>Table15468127[[#This Row],[Quantié totale du contrat  / Contract total quantity]]/Table15468127[[#This Row],[Quantité par boite / Quantity per box ]]</f>
        <v>3</v>
      </c>
      <c r="H45" s="94">
        <v>6000</v>
      </c>
      <c r="I45" s="67" t="s">
        <v>344</v>
      </c>
      <c r="J45" s="4" t="s">
        <v>345</v>
      </c>
      <c r="K45" s="67" t="s">
        <v>221</v>
      </c>
      <c r="L45" s="67"/>
      <c r="M45" s="67" t="s">
        <v>64</v>
      </c>
      <c r="N45" s="67" t="s">
        <v>222</v>
      </c>
      <c r="O45" s="67" t="s">
        <v>80</v>
      </c>
      <c r="P45" s="67" t="s">
        <v>81</v>
      </c>
      <c r="Q45" s="67" t="s">
        <v>223</v>
      </c>
      <c r="R45" s="86" t="s">
        <v>291</v>
      </c>
    </row>
    <row r="46" spans="1:18" s="69" customFormat="1" ht="18" customHeight="1" x14ac:dyDescent="0.35">
      <c r="A46" s="67">
        <v>1448</v>
      </c>
      <c r="B46" s="67" t="s">
        <v>91</v>
      </c>
      <c r="C46" s="67" t="s">
        <v>155</v>
      </c>
      <c r="D46" s="67" t="s">
        <v>102</v>
      </c>
      <c r="E46" s="67" t="s">
        <v>156</v>
      </c>
      <c r="F46" s="67">
        <v>2000</v>
      </c>
      <c r="G46" s="72">
        <f>Table15468127[[#This Row],[Quantié totale du contrat  / Contract total quantity]]/Table15468127[[#This Row],[Quantité par boite / Quantity per box ]]</f>
        <v>19</v>
      </c>
      <c r="H46" s="94">
        <v>38000</v>
      </c>
      <c r="I46" s="67" t="s">
        <v>344</v>
      </c>
      <c r="J46" s="4" t="s">
        <v>345</v>
      </c>
      <c r="K46" s="67" t="s">
        <v>221</v>
      </c>
      <c r="L46" s="67"/>
      <c r="M46" s="67" t="s">
        <v>64</v>
      </c>
      <c r="N46" s="67" t="s">
        <v>222</v>
      </c>
      <c r="O46" s="67" t="s">
        <v>80</v>
      </c>
      <c r="P46" s="67" t="s">
        <v>81</v>
      </c>
      <c r="Q46" s="67" t="s">
        <v>223</v>
      </c>
      <c r="R46" s="86" t="s">
        <v>291</v>
      </c>
    </row>
    <row r="47" spans="1:18" s="69" customFormat="1" ht="18" customHeight="1" x14ac:dyDescent="0.35">
      <c r="A47" s="67">
        <v>1448</v>
      </c>
      <c r="B47" s="67" t="s">
        <v>91</v>
      </c>
      <c r="C47" s="67" t="s">
        <v>205</v>
      </c>
      <c r="D47" s="67" t="s">
        <v>102</v>
      </c>
      <c r="E47" s="67" t="s">
        <v>206</v>
      </c>
      <c r="F47" s="67">
        <v>2000</v>
      </c>
      <c r="G47" s="72">
        <f>Table15468127[[#This Row],[Quantié totale du contrat  / Contract total quantity]]/Table15468127[[#This Row],[Quantité par boite / Quantity per box ]]</f>
        <v>4</v>
      </c>
      <c r="H47" s="94">
        <v>8000</v>
      </c>
      <c r="I47" s="67" t="s">
        <v>344</v>
      </c>
      <c r="J47" s="4" t="s">
        <v>345</v>
      </c>
      <c r="K47" s="67" t="s">
        <v>221</v>
      </c>
      <c r="L47" s="67"/>
      <c r="M47" s="67" t="s">
        <v>64</v>
      </c>
      <c r="N47" s="67" t="s">
        <v>222</v>
      </c>
      <c r="O47" s="67" t="s">
        <v>80</v>
      </c>
      <c r="P47" s="67" t="s">
        <v>81</v>
      </c>
      <c r="Q47" s="67" t="s">
        <v>223</v>
      </c>
      <c r="R47" s="86" t="s">
        <v>291</v>
      </c>
    </row>
    <row r="48" spans="1:18" s="69" customFormat="1" ht="18" customHeight="1" x14ac:dyDescent="0.35">
      <c r="A48" s="67">
        <v>1448</v>
      </c>
      <c r="B48" s="67" t="s">
        <v>91</v>
      </c>
      <c r="C48" s="67" t="s">
        <v>207</v>
      </c>
      <c r="D48" s="67" t="s">
        <v>102</v>
      </c>
      <c r="E48" s="67" t="s">
        <v>208</v>
      </c>
      <c r="F48" s="67">
        <v>2000</v>
      </c>
      <c r="G48" s="72">
        <f>Table15468127[[#This Row],[Quantié totale du contrat  / Contract total quantity]]/Table15468127[[#This Row],[Quantité par boite / Quantity per box ]]</f>
        <v>2</v>
      </c>
      <c r="H48" s="94">
        <v>4000</v>
      </c>
      <c r="I48" s="67" t="s">
        <v>344</v>
      </c>
      <c r="J48" s="4" t="s">
        <v>345</v>
      </c>
      <c r="K48" s="67" t="s">
        <v>221</v>
      </c>
      <c r="L48" s="67"/>
      <c r="M48" s="67" t="s">
        <v>64</v>
      </c>
      <c r="N48" s="67" t="s">
        <v>222</v>
      </c>
      <c r="O48" s="67" t="s">
        <v>80</v>
      </c>
      <c r="P48" s="67" t="s">
        <v>81</v>
      </c>
      <c r="Q48" s="67" t="s">
        <v>223</v>
      </c>
      <c r="R48" s="86" t="s">
        <v>291</v>
      </c>
    </row>
    <row r="49" spans="1:18" s="69" customFormat="1" ht="18" customHeight="1" x14ac:dyDescent="0.35">
      <c r="A49" s="67">
        <v>1448</v>
      </c>
      <c r="B49" s="67" t="s">
        <v>91</v>
      </c>
      <c r="C49" s="67" t="s">
        <v>209</v>
      </c>
      <c r="D49" s="67" t="s">
        <v>102</v>
      </c>
      <c r="E49" s="67" t="s">
        <v>210</v>
      </c>
      <c r="F49" s="67">
        <v>2000</v>
      </c>
      <c r="G49" s="72">
        <f>Table15468127[[#This Row],[Quantié totale du contrat  / Contract total quantity]]/Table15468127[[#This Row],[Quantité par boite / Quantity per box ]]</f>
        <v>48</v>
      </c>
      <c r="H49" s="94">
        <v>96000</v>
      </c>
      <c r="I49" s="67" t="s">
        <v>344</v>
      </c>
      <c r="J49" s="4" t="s">
        <v>345</v>
      </c>
      <c r="K49" s="67" t="s">
        <v>221</v>
      </c>
      <c r="L49" s="67"/>
      <c r="M49" s="67" t="s">
        <v>64</v>
      </c>
      <c r="N49" s="67" t="s">
        <v>222</v>
      </c>
      <c r="O49" s="67" t="s">
        <v>80</v>
      </c>
      <c r="P49" s="67" t="s">
        <v>81</v>
      </c>
      <c r="Q49" s="67" t="s">
        <v>223</v>
      </c>
      <c r="R49" s="86" t="s">
        <v>291</v>
      </c>
    </row>
    <row r="50" spans="1:18" s="69" customFormat="1" ht="18" customHeight="1" x14ac:dyDescent="0.35">
      <c r="A50" s="67">
        <v>1448</v>
      </c>
      <c r="B50" s="67" t="s">
        <v>91</v>
      </c>
      <c r="C50" s="67" t="s">
        <v>211</v>
      </c>
      <c r="D50" s="67" t="s">
        <v>102</v>
      </c>
      <c r="E50" s="67" t="s">
        <v>212</v>
      </c>
      <c r="F50" s="67">
        <v>2000</v>
      </c>
      <c r="G50" s="72">
        <f>Table15468127[[#This Row],[Quantié totale du contrat  / Contract total quantity]]/Table15468127[[#This Row],[Quantité par boite / Quantity per box ]]</f>
        <v>1</v>
      </c>
      <c r="H50" s="94">
        <v>2000</v>
      </c>
      <c r="I50" s="67" t="s">
        <v>344</v>
      </c>
      <c r="J50" s="4" t="s">
        <v>345</v>
      </c>
      <c r="K50" s="67" t="s">
        <v>221</v>
      </c>
      <c r="L50" s="67"/>
      <c r="M50" s="67" t="s">
        <v>64</v>
      </c>
      <c r="N50" s="67" t="s">
        <v>222</v>
      </c>
      <c r="O50" s="67" t="s">
        <v>80</v>
      </c>
      <c r="P50" s="67" t="s">
        <v>81</v>
      </c>
      <c r="Q50" s="67" t="s">
        <v>223</v>
      </c>
      <c r="R50" s="86" t="s">
        <v>291</v>
      </c>
    </row>
    <row r="51" spans="1:18" s="69" customFormat="1" ht="18" customHeight="1" x14ac:dyDescent="0.35">
      <c r="A51" s="67">
        <v>1449</v>
      </c>
      <c r="B51" s="67" t="s">
        <v>91</v>
      </c>
      <c r="C51" s="67" t="s">
        <v>215</v>
      </c>
      <c r="D51" s="67" t="s">
        <v>102</v>
      </c>
      <c r="E51" s="67" t="s">
        <v>216</v>
      </c>
      <c r="F51" s="67">
        <v>2000</v>
      </c>
      <c r="G51" s="72">
        <f>Table15468127[[#This Row],[Quantié totale du contrat  / Contract total quantity]]/Table15468127[[#This Row],[Quantité par boite / Quantity per box ]]</f>
        <v>37</v>
      </c>
      <c r="H51" s="94">
        <v>74000</v>
      </c>
      <c r="I51" s="67" t="s">
        <v>344</v>
      </c>
      <c r="J51" s="4" t="s">
        <v>345</v>
      </c>
      <c r="K51" s="67" t="s">
        <v>221</v>
      </c>
      <c r="L51" s="67"/>
      <c r="M51" s="67" t="s">
        <v>64</v>
      </c>
      <c r="N51" s="67" t="s">
        <v>222</v>
      </c>
      <c r="O51" s="67" t="s">
        <v>80</v>
      </c>
      <c r="P51" s="67" t="s">
        <v>81</v>
      </c>
      <c r="Q51" s="67" t="s">
        <v>223</v>
      </c>
      <c r="R51" s="86" t="s">
        <v>291</v>
      </c>
    </row>
    <row r="52" spans="1:18" s="69" customFormat="1" ht="18" customHeight="1" x14ac:dyDescent="0.35">
      <c r="A52" s="67">
        <v>1449</v>
      </c>
      <c r="B52" s="67" t="s">
        <v>91</v>
      </c>
      <c r="C52" s="67" t="s">
        <v>217</v>
      </c>
      <c r="D52" s="67" t="s">
        <v>102</v>
      </c>
      <c r="E52" s="67" t="s">
        <v>218</v>
      </c>
      <c r="F52" s="67">
        <v>2000</v>
      </c>
      <c r="G52" s="72">
        <f>Table15468127[[#This Row],[Quantié totale du contrat  / Contract total quantity]]/Table15468127[[#This Row],[Quantité par boite / Quantity per box ]]</f>
        <v>14</v>
      </c>
      <c r="H52" s="94">
        <v>28000</v>
      </c>
      <c r="I52" s="67" t="s">
        <v>344</v>
      </c>
      <c r="J52" s="4" t="s">
        <v>345</v>
      </c>
      <c r="K52" s="67" t="s">
        <v>221</v>
      </c>
      <c r="L52" s="67"/>
      <c r="M52" s="67" t="s">
        <v>64</v>
      </c>
      <c r="N52" s="67" t="s">
        <v>222</v>
      </c>
      <c r="O52" s="67" t="s">
        <v>80</v>
      </c>
      <c r="P52" s="67" t="s">
        <v>81</v>
      </c>
      <c r="Q52" s="67" t="s">
        <v>223</v>
      </c>
      <c r="R52" s="86" t="s">
        <v>291</v>
      </c>
    </row>
    <row r="53" spans="1:18" s="69" customFormat="1" ht="18" customHeight="1" x14ac:dyDescent="0.35">
      <c r="A53" s="67">
        <v>1449</v>
      </c>
      <c r="B53" s="67" t="s">
        <v>91</v>
      </c>
      <c r="C53" s="67" t="s">
        <v>219</v>
      </c>
      <c r="D53" s="67" t="s">
        <v>102</v>
      </c>
      <c r="E53" s="67" t="s">
        <v>193</v>
      </c>
      <c r="F53" s="67">
        <v>2000</v>
      </c>
      <c r="G53" s="72">
        <f>Table15468127[[#This Row],[Quantié totale du contrat  / Contract total quantity]]/Table15468127[[#This Row],[Quantité par boite / Quantity per box ]]</f>
        <v>1</v>
      </c>
      <c r="H53" s="94">
        <v>2000</v>
      </c>
      <c r="I53" s="67" t="s">
        <v>344</v>
      </c>
      <c r="J53" s="4" t="s">
        <v>345</v>
      </c>
      <c r="K53" s="67" t="s">
        <v>221</v>
      </c>
      <c r="L53" s="67"/>
      <c r="M53" s="67" t="s">
        <v>64</v>
      </c>
      <c r="N53" s="67" t="s">
        <v>222</v>
      </c>
      <c r="O53" s="67" t="s">
        <v>80</v>
      </c>
      <c r="P53" s="67" t="s">
        <v>81</v>
      </c>
      <c r="Q53" s="67" t="s">
        <v>223</v>
      </c>
      <c r="R53" s="86" t="s">
        <v>291</v>
      </c>
    </row>
    <row r="54" spans="1:18" s="69" customFormat="1" ht="18" customHeight="1" x14ac:dyDescent="0.35">
      <c r="A54" s="67">
        <v>1449</v>
      </c>
      <c r="B54" s="67" t="s">
        <v>91</v>
      </c>
      <c r="C54" s="67" t="s">
        <v>220</v>
      </c>
      <c r="D54" s="67" t="s">
        <v>102</v>
      </c>
      <c r="E54" s="67" t="s">
        <v>212</v>
      </c>
      <c r="F54" s="67">
        <v>2000</v>
      </c>
      <c r="G54" s="72">
        <f>Table15468127[[#This Row],[Quantié totale du contrat  / Contract total quantity]]/Table15468127[[#This Row],[Quantité par boite / Quantity per box ]]</f>
        <v>1</v>
      </c>
      <c r="H54" s="94">
        <v>2000</v>
      </c>
      <c r="I54" s="67" t="s">
        <v>344</v>
      </c>
      <c r="J54" s="4" t="s">
        <v>345</v>
      </c>
      <c r="K54" s="67" t="s">
        <v>221</v>
      </c>
      <c r="L54" s="67"/>
      <c r="M54" s="67" t="s">
        <v>64</v>
      </c>
      <c r="N54" s="67" t="s">
        <v>222</v>
      </c>
      <c r="O54" s="67" t="s">
        <v>80</v>
      </c>
      <c r="P54" s="67" t="s">
        <v>81</v>
      </c>
      <c r="Q54" s="67" t="s">
        <v>223</v>
      </c>
      <c r="R54" s="86" t="s">
        <v>291</v>
      </c>
    </row>
    <row r="55" spans="1:18" s="69" customFormat="1" ht="18" customHeight="1" x14ac:dyDescent="0.35">
      <c r="A55" s="67">
        <v>1450</v>
      </c>
      <c r="B55" s="67" t="s">
        <v>75</v>
      </c>
      <c r="C55" s="67" t="s">
        <v>107</v>
      </c>
      <c r="D55" s="67" t="s">
        <v>102</v>
      </c>
      <c r="E55" s="67" t="s">
        <v>106</v>
      </c>
      <c r="F55" s="67">
        <v>500</v>
      </c>
      <c r="G55" s="72">
        <f>Table15468127[[#This Row],[Quantié totale du contrat  / Contract total quantity]]/Table15468127[[#This Row],[Quantité par boite / Quantity per box ]]</f>
        <v>11</v>
      </c>
      <c r="H55" s="94">
        <v>5500</v>
      </c>
      <c r="I55" s="67" t="s">
        <v>76</v>
      </c>
      <c r="J55" s="67" t="s">
        <v>77</v>
      </c>
      <c r="K55" s="67" t="s">
        <v>78</v>
      </c>
      <c r="L55" s="67" t="s">
        <v>63</v>
      </c>
      <c r="M55" s="67" t="s">
        <v>64</v>
      </c>
      <c r="N55" s="67" t="s">
        <v>79</v>
      </c>
      <c r="O55" s="67" t="s">
        <v>80</v>
      </c>
      <c r="P55" s="67" t="s">
        <v>81</v>
      </c>
      <c r="Q55" s="67" t="s">
        <v>82</v>
      </c>
      <c r="R55" s="86" t="s">
        <v>63</v>
      </c>
    </row>
    <row r="56" spans="1:18" s="69" customFormat="1" ht="18" customHeight="1" x14ac:dyDescent="0.35">
      <c r="A56" s="67">
        <v>1450</v>
      </c>
      <c r="B56" s="67" t="s">
        <v>75</v>
      </c>
      <c r="C56" s="67" t="s">
        <v>104</v>
      </c>
      <c r="D56" s="67" t="s">
        <v>105</v>
      </c>
      <c r="E56" s="67" t="s">
        <v>106</v>
      </c>
      <c r="F56" s="67">
        <v>500</v>
      </c>
      <c r="G56" s="72">
        <f>Table15468127[[#This Row],[Quantié totale du contrat  / Contract total quantity]]/Table15468127[[#This Row],[Quantité par boite / Quantity per box ]]</f>
        <v>46</v>
      </c>
      <c r="H56" s="94">
        <v>23000</v>
      </c>
      <c r="I56" s="67" t="s">
        <v>76</v>
      </c>
      <c r="J56" s="67" t="s">
        <v>77</v>
      </c>
      <c r="K56" s="67" t="s">
        <v>78</v>
      </c>
      <c r="L56" s="67" t="s">
        <v>63</v>
      </c>
      <c r="M56" s="67" t="s">
        <v>64</v>
      </c>
      <c r="N56" s="67" t="s">
        <v>79</v>
      </c>
      <c r="O56" s="67" t="s">
        <v>80</v>
      </c>
      <c r="P56" s="67" t="s">
        <v>81</v>
      </c>
      <c r="Q56" s="67" t="s">
        <v>82</v>
      </c>
      <c r="R56" s="86" t="s">
        <v>63</v>
      </c>
    </row>
    <row r="57" spans="1:18" s="69" customFormat="1" ht="18" customHeight="1" x14ac:dyDescent="0.35">
      <c r="A57" s="67">
        <v>1457</v>
      </c>
      <c r="B57" s="67" t="s">
        <v>75</v>
      </c>
      <c r="C57" s="67" t="s">
        <v>120</v>
      </c>
      <c r="D57" s="67" t="s">
        <v>102</v>
      </c>
      <c r="E57" s="67" t="s">
        <v>118</v>
      </c>
      <c r="F57" s="67">
        <v>500</v>
      </c>
      <c r="G57" s="72">
        <f>Table15468127[[#This Row],[Quantié totale du contrat  / Contract total quantity]]/Table15468127[[#This Row],[Quantité par boite / Quantity per box ]]</f>
        <v>5</v>
      </c>
      <c r="H57" s="94">
        <v>2500</v>
      </c>
      <c r="I57" s="67" t="s">
        <v>83</v>
      </c>
      <c r="J57" s="67" t="s">
        <v>84</v>
      </c>
      <c r="K57" s="67" t="s">
        <v>85</v>
      </c>
      <c r="L57" s="67" t="s">
        <v>63</v>
      </c>
      <c r="M57" s="67" t="s">
        <v>64</v>
      </c>
      <c r="N57" s="67" t="s">
        <v>86</v>
      </c>
      <c r="O57" s="67" t="s">
        <v>87</v>
      </c>
      <c r="P57" s="67" t="s">
        <v>88</v>
      </c>
      <c r="Q57" s="67" t="s">
        <v>89</v>
      </c>
      <c r="R57" s="86" t="s">
        <v>90</v>
      </c>
    </row>
    <row r="58" spans="1:18" s="69" customFormat="1" ht="18" customHeight="1" x14ac:dyDescent="0.35">
      <c r="A58" s="67">
        <v>1457</v>
      </c>
      <c r="B58" s="67" t="s">
        <v>75</v>
      </c>
      <c r="C58" s="67" t="s">
        <v>107</v>
      </c>
      <c r="D58" s="67" t="s">
        <v>102</v>
      </c>
      <c r="E58" s="67" t="s">
        <v>106</v>
      </c>
      <c r="F58" s="67">
        <v>500</v>
      </c>
      <c r="G58" s="72">
        <f>Table15468127[[#This Row],[Quantié totale du contrat  / Contract total quantity]]/Table15468127[[#This Row],[Quantité par boite / Quantity per box ]]</f>
        <v>6</v>
      </c>
      <c r="H58" s="94">
        <v>3000</v>
      </c>
      <c r="I58" s="67" t="s">
        <v>83</v>
      </c>
      <c r="J58" s="67" t="s">
        <v>84</v>
      </c>
      <c r="K58" s="67" t="s">
        <v>85</v>
      </c>
      <c r="L58" s="67" t="s">
        <v>63</v>
      </c>
      <c r="M58" s="67" t="s">
        <v>64</v>
      </c>
      <c r="N58" s="67" t="s">
        <v>86</v>
      </c>
      <c r="O58" s="67" t="s">
        <v>87</v>
      </c>
      <c r="P58" s="67" t="s">
        <v>88</v>
      </c>
      <c r="Q58" s="67" t="s">
        <v>89</v>
      </c>
      <c r="R58" s="86" t="s">
        <v>90</v>
      </c>
    </row>
    <row r="59" spans="1:18" s="69" customFormat="1" ht="18" customHeight="1" x14ac:dyDescent="0.35">
      <c r="A59" s="67">
        <v>1457</v>
      </c>
      <c r="B59" s="67" t="s">
        <v>75</v>
      </c>
      <c r="C59" s="67" t="s">
        <v>121</v>
      </c>
      <c r="D59" s="67" t="s">
        <v>102</v>
      </c>
      <c r="E59" s="67" t="s">
        <v>122</v>
      </c>
      <c r="F59" s="67">
        <v>500</v>
      </c>
      <c r="G59" s="72">
        <f>Table15468127[[#This Row],[Quantié totale du contrat  / Contract total quantity]]/Table15468127[[#This Row],[Quantité par boite / Quantity per box ]]</f>
        <v>3</v>
      </c>
      <c r="H59" s="94">
        <v>1500</v>
      </c>
      <c r="I59" s="67" t="s">
        <v>83</v>
      </c>
      <c r="J59" s="67" t="s">
        <v>84</v>
      </c>
      <c r="K59" s="67" t="s">
        <v>85</v>
      </c>
      <c r="L59" s="67"/>
      <c r="M59" s="67" t="s">
        <v>64</v>
      </c>
      <c r="N59" s="67" t="s">
        <v>86</v>
      </c>
      <c r="O59" s="67" t="s">
        <v>87</v>
      </c>
      <c r="P59" s="67" t="s">
        <v>88</v>
      </c>
      <c r="Q59" s="67" t="s">
        <v>89</v>
      </c>
      <c r="R59" s="86" t="s">
        <v>90</v>
      </c>
    </row>
    <row r="60" spans="1:18" s="69" customFormat="1" ht="18" customHeight="1" x14ac:dyDescent="0.35">
      <c r="A60" s="67">
        <v>1475</v>
      </c>
      <c r="B60" s="67" t="s">
        <v>67</v>
      </c>
      <c r="C60" s="67" t="s">
        <v>121</v>
      </c>
      <c r="D60" s="67" t="s">
        <v>102</v>
      </c>
      <c r="E60" s="67" t="s">
        <v>122</v>
      </c>
      <c r="F60" s="67">
        <v>500</v>
      </c>
      <c r="G60" s="72">
        <f>Table15468127[[#This Row],[Quantié totale du contrat  / Contract total quantity]]/Table15468127[[#This Row],[Quantité par boite / Quantity per box ]]</f>
        <v>3</v>
      </c>
      <c r="H60" s="94">
        <v>1500</v>
      </c>
      <c r="I60" s="67" t="s">
        <v>227</v>
      </c>
      <c r="J60" s="67" t="s">
        <v>228</v>
      </c>
      <c r="K60" s="67" t="s">
        <v>229</v>
      </c>
      <c r="L60" s="67" t="s">
        <v>226</v>
      </c>
      <c r="M60" s="67" t="s">
        <v>65</v>
      </c>
      <c r="N60" s="67" t="s">
        <v>230</v>
      </c>
      <c r="O60" s="67" t="s">
        <v>231</v>
      </c>
      <c r="P60" s="67" t="s">
        <v>73</v>
      </c>
      <c r="Q60" s="67" t="s">
        <v>232</v>
      </c>
      <c r="R60" s="86" t="s">
        <v>63</v>
      </c>
    </row>
    <row r="61" spans="1:18" s="4" customFormat="1" ht="18" customHeight="1" x14ac:dyDescent="0.35">
      <c r="A61" s="67">
        <v>1502</v>
      </c>
      <c r="B61" s="67" t="s">
        <v>67</v>
      </c>
      <c r="C61" s="67" t="s">
        <v>107</v>
      </c>
      <c r="D61" s="67" t="s">
        <v>102</v>
      </c>
      <c r="E61" s="67" t="s">
        <v>106</v>
      </c>
      <c r="F61" s="67">
        <v>500</v>
      </c>
      <c r="G61" s="72">
        <f>Table15468127[[#This Row],[Quantié totale du contrat  / Contract total quantity]]/Table15468127[[#This Row],[Quantité par boite / Quantity per box ]]</f>
        <v>3</v>
      </c>
      <c r="H61" s="94">
        <v>1500</v>
      </c>
      <c r="I61" s="67" t="s">
        <v>233</v>
      </c>
      <c r="J61" s="67" t="s">
        <v>234</v>
      </c>
      <c r="K61" s="67" t="s">
        <v>235</v>
      </c>
      <c r="L61" s="67" t="s">
        <v>63</v>
      </c>
      <c r="M61" s="67" t="s">
        <v>65</v>
      </c>
      <c r="N61" s="67" t="s">
        <v>236</v>
      </c>
      <c r="O61" s="67" t="s">
        <v>145</v>
      </c>
      <c r="P61" s="67" t="s">
        <v>73</v>
      </c>
      <c r="Q61" s="67" t="s">
        <v>171</v>
      </c>
      <c r="R61" s="86" t="s">
        <v>183</v>
      </c>
    </row>
    <row r="62" spans="1:18" s="4" customFormat="1" ht="18" customHeight="1" x14ac:dyDescent="0.35">
      <c r="A62" s="67">
        <v>1513</v>
      </c>
      <c r="B62" s="67" t="s">
        <v>75</v>
      </c>
      <c r="C62" s="67" t="s">
        <v>108</v>
      </c>
      <c r="D62" s="67" t="s">
        <v>102</v>
      </c>
      <c r="E62" s="67" t="s">
        <v>109</v>
      </c>
      <c r="F62" s="67">
        <v>500</v>
      </c>
      <c r="G62" s="72">
        <f>Table15468127[[#This Row],[Quantié totale du contrat  / Contract total quantity]]/Table15468127[[#This Row],[Quantité par boite / Quantity per box ]]</f>
        <v>4</v>
      </c>
      <c r="H62" s="94">
        <v>2000</v>
      </c>
      <c r="I62" s="67" t="s">
        <v>238</v>
      </c>
      <c r="J62" s="67" t="s">
        <v>239</v>
      </c>
      <c r="K62" s="67" t="s">
        <v>240</v>
      </c>
      <c r="L62" s="67" t="s">
        <v>63</v>
      </c>
      <c r="M62" s="67" t="s">
        <v>64</v>
      </c>
      <c r="N62" s="67" t="s">
        <v>241</v>
      </c>
      <c r="O62" s="67" t="s">
        <v>242</v>
      </c>
      <c r="P62" s="67" t="s">
        <v>88</v>
      </c>
      <c r="Q62" s="67" t="s">
        <v>243</v>
      </c>
      <c r="R62" s="86" t="s">
        <v>244</v>
      </c>
    </row>
    <row r="63" spans="1:18" s="4" customFormat="1" ht="18" customHeight="1" x14ac:dyDescent="0.35">
      <c r="A63" s="67">
        <v>1513</v>
      </c>
      <c r="B63" s="67" t="s">
        <v>75</v>
      </c>
      <c r="C63" s="67" t="s">
        <v>101</v>
      </c>
      <c r="D63" s="67" t="s">
        <v>102</v>
      </c>
      <c r="E63" s="67" t="s">
        <v>103</v>
      </c>
      <c r="F63" s="67">
        <v>500</v>
      </c>
      <c r="G63" s="72">
        <f>Table15468127[[#This Row],[Quantié totale du contrat  / Contract total quantity]]/Table15468127[[#This Row],[Quantité par boite / Quantity per box ]]</f>
        <v>4</v>
      </c>
      <c r="H63" s="94">
        <v>2000</v>
      </c>
      <c r="I63" s="67" t="s">
        <v>238</v>
      </c>
      <c r="J63" s="67" t="s">
        <v>239</v>
      </c>
      <c r="K63" s="67" t="s">
        <v>240</v>
      </c>
      <c r="L63" s="67" t="s">
        <v>63</v>
      </c>
      <c r="M63" s="67" t="s">
        <v>64</v>
      </c>
      <c r="N63" s="67" t="s">
        <v>241</v>
      </c>
      <c r="O63" s="67" t="s">
        <v>242</v>
      </c>
      <c r="P63" s="67" t="s">
        <v>88</v>
      </c>
      <c r="Q63" s="67" t="s">
        <v>243</v>
      </c>
      <c r="R63" s="86" t="s">
        <v>244</v>
      </c>
    </row>
    <row r="64" spans="1:18" s="4" customFormat="1" ht="18" customHeight="1" x14ac:dyDescent="0.35">
      <c r="A64" s="67">
        <v>1515</v>
      </c>
      <c r="B64" s="67" t="s">
        <v>75</v>
      </c>
      <c r="C64" s="67" t="s">
        <v>108</v>
      </c>
      <c r="D64" s="67" t="s">
        <v>102</v>
      </c>
      <c r="E64" s="67" t="s">
        <v>109</v>
      </c>
      <c r="F64" s="67">
        <v>500</v>
      </c>
      <c r="G64" s="72">
        <f>Table15468127[[#This Row],[Quantié totale du contrat  / Contract total quantity]]/Table15468127[[#This Row],[Quantité par boite / Quantity per box ]]</f>
        <v>3</v>
      </c>
      <c r="H64" s="94">
        <v>1500</v>
      </c>
      <c r="I64" s="67" t="s">
        <v>245</v>
      </c>
      <c r="J64" s="67" t="s">
        <v>246</v>
      </c>
      <c r="K64" s="67" t="s">
        <v>247</v>
      </c>
      <c r="L64" s="67" t="s">
        <v>237</v>
      </c>
      <c r="M64" s="67" t="s">
        <v>64</v>
      </c>
      <c r="N64" s="67" t="s">
        <v>248</v>
      </c>
      <c r="O64" s="67" t="s">
        <v>97</v>
      </c>
      <c r="P64" s="67" t="s">
        <v>98</v>
      </c>
      <c r="Q64" s="67" t="s">
        <v>249</v>
      </c>
      <c r="R64" s="86"/>
    </row>
    <row r="65" spans="1:18" s="4" customFormat="1" ht="18" customHeight="1" x14ac:dyDescent="0.35">
      <c r="A65" s="67">
        <v>1519</v>
      </c>
      <c r="B65" s="67" t="s">
        <v>138</v>
      </c>
      <c r="C65" s="67" t="s">
        <v>139</v>
      </c>
      <c r="D65" s="67" t="s">
        <v>105</v>
      </c>
      <c r="E65" s="67" t="s">
        <v>140</v>
      </c>
      <c r="F65" s="67">
        <v>500</v>
      </c>
      <c r="G65" s="72">
        <f>Table15468127[[#This Row],[Quantié totale du contrat  / Contract total quantity]]/Table15468127[[#This Row],[Quantité par boite / Quantity per box ]]</f>
        <v>3</v>
      </c>
      <c r="H65" s="94">
        <v>1500</v>
      </c>
      <c r="I65" s="67" t="s">
        <v>250</v>
      </c>
      <c r="J65" s="67" t="s">
        <v>251</v>
      </c>
      <c r="K65" s="67" t="s">
        <v>252</v>
      </c>
      <c r="L65" s="67" t="s">
        <v>63</v>
      </c>
      <c r="M65" s="67" t="s">
        <v>64</v>
      </c>
      <c r="N65" s="67" t="s">
        <v>253</v>
      </c>
      <c r="O65" s="67" t="s">
        <v>145</v>
      </c>
      <c r="P65" s="67" t="s">
        <v>73</v>
      </c>
      <c r="Q65" s="67" t="s">
        <v>254</v>
      </c>
      <c r="R65" s="86" t="s">
        <v>290</v>
      </c>
    </row>
    <row r="66" spans="1:18" s="4" customFormat="1" ht="18" customHeight="1" x14ac:dyDescent="0.35">
      <c r="A66" s="67">
        <v>1524</v>
      </c>
      <c r="B66" s="67" t="s">
        <v>255</v>
      </c>
      <c r="C66" s="67" t="s">
        <v>108</v>
      </c>
      <c r="D66" s="67" t="s">
        <v>102</v>
      </c>
      <c r="E66" s="67" t="s">
        <v>109</v>
      </c>
      <c r="F66" s="67">
        <v>500</v>
      </c>
      <c r="G66" s="72">
        <f>Table15468127[[#This Row],[Quantié totale du contrat  / Contract total quantity]]/Table15468127[[#This Row],[Quantité par boite / Quantity per box ]]</f>
        <v>4</v>
      </c>
      <c r="H66" s="94">
        <v>2000</v>
      </c>
      <c r="I66" s="67" t="s">
        <v>256</v>
      </c>
      <c r="J66" s="67" t="s">
        <v>257</v>
      </c>
      <c r="K66" s="67" t="s">
        <v>258</v>
      </c>
      <c r="L66" s="67" t="s">
        <v>63</v>
      </c>
      <c r="M66" s="67" t="s">
        <v>64</v>
      </c>
      <c r="N66" s="67" t="s">
        <v>259</v>
      </c>
      <c r="O66" s="67" t="s">
        <v>80</v>
      </c>
      <c r="P66" s="67" t="s">
        <v>81</v>
      </c>
      <c r="Q66" s="67" t="s">
        <v>260</v>
      </c>
      <c r="R66" s="86"/>
    </row>
    <row r="67" spans="1:18" s="4" customFormat="1" ht="18" customHeight="1" x14ac:dyDescent="0.35">
      <c r="A67" s="67">
        <v>1525</v>
      </c>
      <c r="B67" s="67" t="s">
        <v>255</v>
      </c>
      <c r="C67" s="67" t="s">
        <v>108</v>
      </c>
      <c r="D67" s="67" t="s">
        <v>102</v>
      </c>
      <c r="E67" s="67" t="s">
        <v>109</v>
      </c>
      <c r="F67" s="67">
        <v>500</v>
      </c>
      <c r="G67" s="72">
        <f>Table15468127[[#This Row],[Quantié totale du contrat  / Contract total quantity]]/Table15468127[[#This Row],[Quantité par boite / Quantity per box ]]</f>
        <v>4</v>
      </c>
      <c r="H67" s="94">
        <v>2000</v>
      </c>
      <c r="I67" s="67" t="s">
        <v>261</v>
      </c>
      <c r="J67" s="67" t="s">
        <v>262</v>
      </c>
      <c r="K67" s="67" t="s">
        <v>263</v>
      </c>
      <c r="L67" s="67" t="s">
        <v>63</v>
      </c>
      <c r="M67" s="67" t="s">
        <v>64</v>
      </c>
      <c r="N67" s="67" t="s">
        <v>264</v>
      </c>
      <c r="O67" s="67" t="s">
        <v>153</v>
      </c>
      <c r="P67" s="67" t="s">
        <v>119</v>
      </c>
      <c r="Q67" s="67" t="s">
        <v>154</v>
      </c>
      <c r="R67" s="86"/>
    </row>
    <row r="68" spans="1:18" s="4" customFormat="1" ht="18" customHeight="1" x14ac:dyDescent="0.35">
      <c r="A68" s="67">
        <v>1527</v>
      </c>
      <c r="B68" s="67" t="s">
        <v>67</v>
      </c>
      <c r="C68" s="67" t="s">
        <v>108</v>
      </c>
      <c r="D68" s="67" t="s">
        <v>102</v>
      </c>
      <c r="E68" s="67" t="s">
        <v>109</v>
      </c>
      <c r="F68" s="67">
        <v>500</v>
      </c>
      <c r="G68" s="72">
        <f>Table15468127[[#This Row],[Quantié totale du contrat  / Contract total quantity]]/Table15468127[[#This Row],[Quantité par boite / Quantity per box ]]</f>
        <v>6</v>
      </c>
      <c r="H68" s="94">
        <v>3000</v>
      </c>
      <c r="I68" s="67" t="s">
        <v>265</v>
      </c>
      <c r="J68" s="67" t="s">
        <v>266</v>
      </c>
      <c r="K68" s="67" t="s">
        <v>267</v>
      </c>
      <c r="L68" s="67" t="s">
        <v>63</v>
      </c>
      <c r="M68" s="67" t="s">
        <v>65</v>
      </c>
      <c r="N68" s="67" t="s">
        <v>268</v>
      </c>
      <c r="O68" s="67" t="s">
        <v>145</v>
      </c>
      <c r="P68" s="67" t="s">
        <v>73</v>
      </c>
      <c r="Q68" s="67" t="s">
        <v>171</v>
      </c>
      <c r="R68" s="86" t="s">
        <v>269</v>
      </c>
    </row>
    <row r="69" spans="1:18" s="4" customFormat="1" ht="18" customHeight="1" x14ac:dyDescent="0.35">
      <c r="A69" s="67">
        <v>1527</v>
      </c>
      <c r="B69" s="67" t="s">
        <v>67</v>
      </c>
      <c r="C69" s="67" t="s">
        <v>139</v>
      </c>
      <c r="D69" s="67" t="s">
        <v>105</v>
      </c>
      <c r="E69" s="67" t="s">
        <v>140</v>
      </c>
      <c r="F69" s="67">
        <v>500</v>
      </c>
      <c r="G69" s="72">
        <f>Table15468127[[#This Row],[Quantié totale du contrat  / Contract total quantity]]/Table15468127[[#This Row],[Quantité par boite / Quantity per box ]]</f>
        <v>10</v>
      </c>
      <c r="H69" s="94">
        <v>5000</v>
      </c>
      <c r="I69" s="67" t="s">
        <v>265</v>
      </c>
      <c r="J69" s="67" t="s">
        <v>266</v>
      </c>
      <c r="K69" s="67" t="s">
        <v>267</v>
      </c>
      <c r="L69" s="67" t="s">
        <v>63</v>
      </c>
      <c r="M69" s="67" t="s">
        <v>65</v>
      </c>
      <c r="N69" s="67" t="s">
        <v>268</v>
      </c>
      <c r="O69" s="67" t="s">
        <v>145</v>
      </c>
      <c r="P69" s="67" t="s">
        <v>73</v>
      </c>
      <c r="Q69" s="67" t="s">
        <v>171</v>
      </c>
      <c r="R69" s="86" t="s">
        <v>269</v>
      </c>
    </row>
    <row r="70" spans="1:18" s="4" customFormat="1" ht="18" customHeight="1" x14ac:dyDescent="0.35">
      <c r="A70" s="67">
        <v>1536</v>
      </c>
      <c r="B70" s="67" t="s">
        <v>67</v>
      </c>
      <c r="C70" s="67" t="s">
        <v>107</v>
      </c>
      <c r="D70" s="67" t="s">
        <v>102</v>
      </c>
      <c r="E70" s="67" t="s">
        <v>106</v>
      </c>
      <c r="F70" s="67">
        <v>500</v>
      </c>
      <c r="G70" s="72">
        <f>Table15468127[[#This Row],[Quantié totale du contrat  / Contract total quantity]]/Table15468127[[#This Row],[Quantité par boite / Quantity per box ]]</f>
        <v>6</v>
      </c>
      <c r="H70" s="94">
        <v>3000</v>
      </c>
      <c r="I70" s="67" t="s">
        <v>270</v>
      </c>
      <c r="J70" s="67" t="s">
        <v>271</v>
      </c>
      <c r="K70" s="67" t="s">
        <v>272</v>
      </c>
      <c r="L70" s="67" t="s">
        <v>226</v>
      </c>
      <c r="M70" s="67" t="s">
        <v>65</v>
      </c>
      <c r="N70" s="67" t="s">
        <v>273</v>
      </c>
      <c r="O70" s="67" t="s">
        <v>274</v>
      </c>
      <c r="P70" s="67" t="s">
        <v>73</v>
      </c>
      <c r="Q70" s="67" t="s">
        <v>275</v>
      </c>
      <c r="R70" s="86" t="s">
        <v>63</v>
      </c>
    </row>
    <row r="71" spans="1:18" s="4" customFormat="1" ht="18" customHeight="1" x14ac:dyDescent="0.35">
      <c r="A71" s="67">
        <v>1542</v>
      </c>
      <c r="B71" s="67" t="s">
        <v>224</v>
      </c>
      <c r="C71" s="67" t="s">
        <v>108</v>
      </c>
      <c r="D71" s="67" t="s">
        <v>102</v>
      </c>
      <c r="E71" s="67" t="s">
        <v>109</v>
      </c>
      <c r="F71" s="67">
        <v>500</v>
      </c>
      <c r="G71" s="72">
        <f>Table15468127[[#This Row],[Quantié totale du contrat  / Contract total quantity]]/Table15468127[[#This Row],[Quantité par boite / Quantity per box ]]</f>
        <v>4</v>
      </c>
      <c r="H71" s="94">
        <v>2000</v>
      </c>
      <c r="I71" s="67" t="s">
        <v>276</v>
      </c>
      <c r="J71" s="67" t="s">
        <v>277</v>
      </c>
      <c r="K71" s="67" t="s">
        <v>278</v>
      </c>
      <c r="L71" s="67" t="s">
        <v>63</v>
      </c>
      <c r="M71" s="67" t="s">
        <v>64</v>
      </c>
      <c r="N71" s="67" t="s">
        <v>279</v>
      </c>
      <c r="O71" s="67" t="s">
        <v>280</v>
      </c>
      <c r="P71" s="67" t="s">
        <v>66</v>
      </c>
      <c r="Q71" s="67" t="s">
        <v>281</v>
      </c>
      <c r="R71" s="86" t="s">
        <v>63</v>
      </c>
    </row>
    <row r="72" spans="1:18" s="4" customFormat="1" ht="18" customHeight="1" x14ac:dyDescent="0.35">
      <c r="A72" s="67">
        <v>1543</v>
      </c>
      <c r="B72" s="67" t="s">
        <v>224</v>
      </c>
      <c r="C72" s="67" t="s">
        <v>108</v>
      </c>
      <c r="D72" s="67" t="s">
        <v>102</v>
      </c>
      <c r="E72" s="67" t="s">
        <v>109</v>
      </c>
      <c r="F72" s="67">
        <v>500</v>
      </c>
      <c r="G72" s="72">
        <f>Table15468127[[#This Row],[Quantié totale du contrat  / Contract total quantity]]/Table15468127[[#This Row],[Quantité par boite / Quantity per box ]]</f>
        <v>4</v>
      </c>
      <c r="H72" s="94">
        <v>2000</v>
      </c>
      <c r="I72" s="67" t="s">
        <v>276</v>
      </c>
      <c r="J72" s="67" t="s">
        <v>277</v>
      </c>
      <c r="K72" s="67" t="s">
        <v>278</v>
      </c>
      <c r="L72" s="67" t="s">
        <v>63</v>
      </c>
      <c r="M72" s="67" t="s">
        <v>64</v>
      </c>
      <c r="N72" s="67" t="s">
        <v>282</v>
      </c>
      <c r="O72" s="67" t="s">
        <v>283</v>
      </c>
      <c r="P72" s="67" t="s">
        <v>66</v>
      </c>
      <c r="Q72" s="67" t="s">
        <v>284</v>
      </c>
      <c r="R72" s="86" t="s">
        <v>63</v>
      </c>
    </row>
    <row r="73" spans="1:18" s="4" customFormat="1" ht="18" customHeight="1" x14ac:dyDescent="0.35">
      <c r="A73" s="67">
        <v>1557</v>
      </c>
      <c r="B73" s="67" t="s">
        <v>75</v>
      </c>
      <c r="C73" s="67" t="s">
        <v>107</v>
      </c>
      <c r="D73" s="67" t="s">
        <v>102</v>
      </c>
      <c r="E73" s="67" t="s">
        <v>106</v>
      </c>
      <c r="F73" s="67">
        <v>500</v>
      </c>
      <c r="G73" s="72">
        <f>Table15468127[[#This Row],[Quantié totale du contrat  / Contract total quantity]]/Table15468127[[#This Row],[Quantité par boite / Quantity per box ]]</f>
        <v>68</v>
      </c>
      <c r="H73" s="94">
        <v>34000</v>
      </c>
      <c r="I73" s="67" t="s">
        <v>92</v>
      </c>
      <c r="J73" s="67" t="s">
        <v>93</v>
      </c>
      <c r="K73" s="67" t="s">
        <v>94</v>
      </c>
      <c r="L73" s="67" t="s">
        <v>95</v>
      </c>
      <c r="M73" s="67" t="s">
        <v>64</v>
      </c>
      <c r="N73" s="67" t="s">
        <v>96</v>
      </c>
      <c r="O73" s="67" t="s">
        <v>97</v>
      </c>
      <c r="P73" s="67" t="s">
        <v>98</v>
      </c>
      <c r="Q73" s="67" t="s">
        <v>99</v>
      </c>
      <c r="R73" s="86" t="s">
        <v>100</v>
      </c>
    </row>
    <row r="74" spans="1:18" s="4" customFormat="1" ht="18" customHeight="1" x14ac:dyDescent="0.35">
      <c r="A74" s="67">
        <v>1557</v>
      </c>
      <c r="B74" s="67" t="s">
        <v>75</v>
      </c>
      <c r="C74" s="67" t="s">
        <v>121</v>
      </c>
      <c r="D74" s="67" t="s">
        <v>102</v>
      </c>
      <c r="E74" s="67" t="s">
        <v>122</v>
      </c>
      <c r="F74" s="67">
        <v>500</v>
      </c>
      <c r="G74" s="72">
        <f>Table15468127[[#This Row],[Quantié totale du contrat  / Contract total quantity]]/Table15468127[[#This Row],[Quantité par boite / Quantity per box ]]</f>
        <v>6</v>
      </c>
      <c r="H74" s="94">
        <v>3000</v>
      </c>
      <c r="I74" s="67" t="s">
        <v>92</v>
      </c>
      <c r="J74" s="67" t="s">
        <v>93</v>
      </c>
      <c r="K74" s="67" t="s">
        <v>94</v>
      </c>
      <c r="L74" s="67" t="s">
        <v>95</v>
      </c>
      <c r="M74" s="67" t="s">
        <v>64</v>
      </c>
      <c r="N74" s="67" t="s">
        <v>96</v>
      </c>
      <c r="O74" s="67" t="s">
        <v>97</v>
      </c>
      <c r="P74" s="67" t="s">
        <v>98</v>
      </c>
      <c r="Q74" s="67" t="s">
        <v>99</v>
      </c>
      <c r="R74" s="86" t="s">
        <v>100</v>
      </c>
    </row>
    <row r="75" spans="1:18" s="4" customFormat="1" ht="18" customHeight="1" x14ac:dyDescent="0.35">
      <c r="A75" s="67">
        <v>1558</v>
      </c>
      <c r="B75" s="67" t="s">
        <v>75</v>
      </c>
      <c r="C75" s="67" t="s">
        <v>163</v>
      </c>
      <c r="D75" s="67" t="s">
        <v>164</v>
      </c>
      <c r="E75" s="67" t="s">
        <v>165</v>
      </c>
      <c r="F75" s="67">
        <v>500</v>
      </c>
      <c r="G75" s="72">
        <f>Table15468127[[#This Row],[Quantié totale du contrat  / Contract total quantity]]/Table15468127[[#This Row],[Quantité par boite / Quantity per box ]]</f>
        <v>3</v>
      </c>
      <c r="H75" s="94">
        <v>1500</v>
      </c>
      <c r="I75" s="67" t="s">
        <v>92</v>
      </c>
      <c r="J75" s="67" t="s">
        <v>93</v>
      </c>
      <c r="K75" s="67" t="s">
        <v>94</v>
      </c>
      <c r="L75" s="67" t="s">
        <v>285</v>
      </c>
      <c r="M75" s="67" t="s">
        <v>64</v>
      </c>
      <c r="N75" s="67" t="s">
        <v>96</v>
      </c>
      <c r="O75" s="67" t="s">
        <v>97</v>
      </c>
      <c r="P75" s="67" t="s">
        <v>98</v>
      </c>
      <c r="Q75" s="67" t="s">
        <v>99</v>
      </c>
      <c r="R75" s="86" t="s">
        <v>286</v>
      </c>
    </row>
    <row r="76" spans="1:18" s="4" customFormat="1" ht="18" customHeight="1" x14ac:dyDescent="0.35">
      <c r="A76" s="67">
        <v>1558</v>
      </c>
      <c r="B76" s="67" t="s">
        <v>75</v>
      </c>
      <c r="C76" s="67" t="s">
        <v>104</v>
      </c>
      <c r="D76" s="67" t="s">
        <v>105</v>
      </c>
      <c r="E76" s="67" t="s">
        <v>106</v>
      </c>
      <c r="F76" s="67">
        <v>500</v>
      </c>
      <c r="G76" s="72">
        <f>Table15468127[[#This Row],[Quantié totale du contrat  / Contract total quantity]]/Table15468127[[#This Row],[Quantité par boite / Quantity per box ]]</f>
        <v>3</v>
      </c>
      <c r="H76" s="94">
        <v>1500</v>
      </c>
      <c r="I76" s="67" t="s">
        <v>92</v>
      </c>
      <c r="J76" s="67" t="s">
        <v>93</v>
      </c>
      <c r="K76" s="67" t="s">
        <v>94</v>
      </c>
      <c r="L76" s="67" t="s">
        <v>285</v>
      </c>
      <c r="M76" s="67" t="s">
        <v>64</v>
      </c>
      <c r="N76" s="67" t="s">
        <v>96</v>
      </c>
      <c r="O76" s="67" t="s">
        <v>97</v>
      </c>
      <c r="P76" s="67" t="s">
        <v>98</v>
      </c>
      <c r="Q76" s="67" t="s">
        <v>99</v>
      </c>
      <c r="R76" s="86" t="s">
        <v>286</v>
      </c>
    </row>
    <row r="77" spans="1:18" s="4" customFormat="1" ht="18" customHeight="1" x14ac:dyDescent="0.35">
      <c r="A77" s="67">
        <v>1558</v>
      </c>
      <c r="B77" s="67" t="s">
        <v>75</v>
      </c>
      <c r="C77" s="67" t="s">
        <v>121</v>
      </c>
      <c r="D77" s="67" t="s">
        <v>102</v>
      </c>
      <c r="E77" s="67" t="s">
        <v>122</v>
      </c>
      <c r="F77" s="67">
        <v>500</v>
      </c>
      <c r="G77" s="72">
        <f>Table15468127[[#This Row],[Quantié totale du contrat  / Contract total quantity]]/Table15468127[[#This Row],[Quantité par boite / Quantity per box ]]</f>
        <v>3</v>
      </c>
      <c r="H77" s="94">
        <v>1500</v>
      </c>
      <c r="I77" s="67" t="s">
        <v>92</v>
      </c>
      <c r="J77" s="67" t="s">
        <v>93</v>
      </c>
      <c r="K77" s="67" t="s">
        <v>94</v>
      </c>
      <c r="L77" s="67" t="s">
        <v>285</v>
      </c>
      <c r="M77" s="67" t="s">
        <v>64</v>
      </c>
      <c r="N77" s="67" t="s">
        <v>96</v>
      </c>
      <c r="O77" s="67" t="s">
        <v>97</v>
      </c>
      <c r="P77" s="67" t="s">
        <v>98</v>
      </c>
      <c r="Q77" s="67" t="s">
        <v>99</v>
      </c>
      <c r="R77" s="86" t="s">
        <v>286</v>
      </c>
    </row>
    <row r="78" spans="1:18" s="4" customFormat="1" ht="18" customHeight="1" x14ac:dyDescent="0.35">
      <c r="A78" s="67">
        <v>1560</v>
      </c>
      <c r="B78" s="67" t="s">
        <v>75</v>
      </c>
      <c r="C78" s="67" t="s">
        <v>107</v>
      </c>
      <c r="D78" s="67" t="s">
        <v>102</v>
      </c>
      <c r="E78" s="67" t="s">
        <v>106</v>
      </c>
      <c r="F78" s="67">
        <v>500</v>
      </c>
      <c r="G78" s="72">
        <f>Table15468127[[#This Row],[Quantié totale du contrat  / Contract total quantity]]/Table15468127[[#This Row],[Quantité par boite / Quantity per box ]]</f>
        <v>30</v>
      </c>
      <c r="H78" s="94">
        <v>15000</v>
      </c>
      <c r="I78" s="67" t="s">
        <v>92</v>
      </c>
      <c r="J78" s="67" t="s">
        <v>93</v>
      </c>
      <c r="K78" s="67" t="s">
        <v>94</v>
      </c>
      <c r="L78" s="67" t="s">
        <v>288</v>
      </c>
      <c r="M78" s="67" t="s">
        <v>64</v>
      </c>
      <c r="N78" s="67" t="s">
        <v>96</v>
      </c>
      <c r="O78" s="67" t="s">
        <v>97</v>
      </c>
      <c r="P78" s="67" t="s">
        <v>98</v>
      </c>
      <c r="Q78" s="67" t="s">
        <v>287</v>
      </c>
      <c r="R78" s="86" t="s">
        <v>289</v>
      </c>
    </row>
    <row r="79" spans="1:18" s="4" customFormat="1" ht="18" customHeight="1" x14ac:dyDescent="0.35">
      <c r="A79" s="67">
        <v>1560</v>
      </c>
      <c r="B79" s="67" t="s">
        <v>75</v>
      </c>
      <c r="C79" s="67" t="s">
        <v>121</v>
      </c>
      <c r="D79" s="67" t="s">
        <v>102</v>
      </c>
      <c r="E79" s="67" t="s">
        <v>122</v>
      </c>
      <c r="F79" s="67">
        <v>500</v>
      </c>
      <c r="G79" s="72">
        <f>Table15468127[[#This Row],[Quantié totale du contrat  / Contract total quantity]]/Table15468127[[#This Row],[Quantité par boite / Quantity per box ]]</f>
        <v>30</v>
      </c>
      <c r="H79" s="94">
        <v>15000</v>
      </c>
      <c r="I79" s="67" t="s">
        <v>92</v>
      </c>
      <c r="J79" s="67" t="s">
        <v>93</v>
      </c>
      <c r="K79" s="67" t="s">
        <v>94</v>
      </c>
      <c r="L79" s="67" t="s">
        <v>288</v>
      </c>
      <c r="M79" s="67" t="s">
        <v>64</v>
      </c>
      <c r="N79" s="67" t="s">
        <v>96</v>
      </c>
      <c r="O79" s="67" t="s">
        <v>97</v>
      </c>
      <c r="P79" s="67" t="s">
        <v>98</v>
      </c>
      <c r="Q79" s="67" t="s">
        <v>287</v>
      </c>
      <c r="R79" s="86" t="s">
        <v>289</v>
      </c>
    </row>
    <row r="80" spans="1:18" s="4" customFormat="1" ht="18" customHeight="1" x14ac:dyDescent="0.35">
      <c r="A80" s="67">
        <v>1566</v>
      </c>
      <c r="B80" s="67" t="s">
        <v>224</v>
      </c>
      <c r="C80" s="67" t="s">
        <v>107</v>
      </c>
      <c r="D80" s="67" t="s">
        <v>102</v>
      </c>
      <c r="E80" s="67" t="s">
        <v>301</v>
      </c>
      <c r="F80" s="67">
        <v>500</v>
      </c>
      <c r="G80" s="72">
        <f>Table15468127[[#This Row],[Quantié totale du contrat  / Contract total quantity]]/Table15468127[[#This Row],[Quantité par boite / Quantity per box ]]</f>
        <v>63</v>
      </c>
      <c r="H80" s="94">
        <v>31500</v>
      </c>
      <c r="I80" s="67" t="s">
        <v>302</v>
      </c>
      <c r="J80" s="67" t="s">
        <v>303</v>
      </c>
      <c r="K80" s="67" t="s">
        <v>304</v>
      </c>
      <c r="L80" s="67" t="s">
        <v>63</v>
      </c>
      <c r="M80" s="67" t="s">
        <v>64</v>
      </c>
      <c r="N80" s="67" t="s">
        <v>305</v>
      </c>
      <c r="O80" s="67" t="s">
        <v>145</v>
      </c>
      <c r="P80" s="67" t="s">
        <v>73</v>
      </c>
      <c r="Q80" s="67" t="s">
        <v>306</v>
      </c>
      <c r="R80" s="97"/>
    </row>
    <row r="81" spans="1:18" s="4" customFormat="1" ht="18" customHeight="1" x14ac:dyDescent="0.35">
      <c r="A81" s="67">
        <v>1577</v>
      </c>
      <c r="B81" s="67" t="s">
        <v>75</v>
      </c>
      <c r="C81" s="67" t="s">
        <v>107</v>
      </c>
      <c r="D81" s="67" t="s">
        <v>102</v>
      </c>
      <c r="E81" s="67" t="s">
        <v>301</v>
      </c>
      <c r="F81" s="67">
        <v>500</v>
      </c>
      <c r="G81" s="72">
        <f>Table15468127[[#This Row],[Quantié totale du contrat  / Contract total quantity]]/Table15468127[[#This Row],[Quantité par boite / Quantity per box ]]</f>
        <v>3</v>
      </c>
      <c r="H81" s="94">
        <v>1500</v>
      </c>
      <c r="I81" s="67" t="s">
        <v>307</v>
      </c>
      <c r="J81" s="67" t="s">
        <v>308</v>
      </c>
      <c r="K81" s="67" t="s">
        <v>309</v>
      </c>
      <c r="L81" s="67" t="s">
        <v>63</v>
      </c>
      <c r="M81" s="67" t="s">
        <v>64</v>
      </c>
      <c r="N81" s="67" t="s">
        <v>310</v>
      </c>
      <c r="O81" s="67" t="s">
        <v>311</v>
      </c>
      <c r="P81" s="67" t="s">
        <v>88</v>
      </c>
      <c r="Q81" s="67" t="s">
        <v>312</v>
      </c>
      <c r="R81" s="67" t="s">
        <v>63</v>
      </c>
    </row>
    <row r="82" spans="1:18" x14ac:dyDescent="0.35">
      <c r="A82" s="121"/>
      <c r="B82" s="122"/>
      <c r="C82" s="122"/>
      <c r="D82" s="122"/>
      <c r="E82" s="122"/>
      <c r="F82" s="123"/>
      <c r="G82" s="124"/>
      <c r="H82" s="135">
        <f>SUBTOTAL(109,Table15468127[Quantié totale du contrat  / Contract total quantity])</f>
        <v>975000</v>
      </c>
      <c r="I82" s="122"/>
      <c r="J82" s="125"/>
      <c r="K82" s="122"/>
      <c r="L82" s="122"/>
      <c r="M82" s="122"/>
      <c r="N82" s="122"/>
      <c r="O82" s="126"/>
      <c r="P82" s="122"/>
      <c r="Q82" s="126"/>
      <c r="R82" s="127"/>
    </row>
    <row r="83" spans="1:18" x14ac:dyDescent="0.35">
      <c r="G83"/>
      <c r="H83" s="66"/>
    </row>
    <row r="84" spans="1:18" x14ac:dyDescent="0.35">
      <c r="G84"/>
      <c r="H84" s="66"/>
    </row>
    <row r="85" spans="1:18" x14ac:dyDescent="0.35">
      <c r="H85" s="118"/>
    </row>
    <row r="86" spans="1:18" x14ac:dyDescent="0.35">
      <c r="H86" s="68"/>
    </row>
    <row r="88" spans="1:18" x14ac:dyDescent="0.35">
      <c r="G88" s="3" t="s">
        <v>324</v>
      </c>
      <c r="H88" s="66">
        <f>Table154681272[[#Totals],[Quantité à livrer / Delivery quantity]]</f>
        <v>273000</v>
      </c>
    </row>
    <row r="89" spans="1:18" x14ac:dyDescent="0.35">
      <c r="G89" s="3" t="s">
        <v>325</v>
      </c>
      <c r="H89" s="66">
        <f>Table1546812723[[#Totals],[Quantité à livrer / Delivery quantity]]</f>
        <v>702000</v>
      </c>
    </row>
    <row r="90" spans="1:18" x14ac:dyDescent="0.35">
      <c r="H90" s="117">
        <f>SUM(H88:H89)</f>
        <v>975000</v>
      </c>
    </row>
    <row r="91" spans="1:18" x14ac:dyDescent="0.35">
      <c r="H91" s="96"/>
    </row>
    <row r="92" spans="1:18" x14ac:dyDescent="0.35">
      <c r="H92" s="74"/>
    </row>
  </sheetData>
  <sheetProtection sort="0" autoFilter="0"/>
  <mergeCells count="4">
    <mergeCell ref="A1:E1"/>
    <mergeCell ref="A2:E2"/>
    <mergeCell ref="A3:E3"/>
    <mergeCell ref="A4:E4"/>
  </mergeCells>
  <pageMargins left="0.7" right="0.7" top="0.75" bottom="0.75" header="0.3" footer="0.3"/>
  <pageSetup orientation="portrait" horizontalDpi="90" verticalDpi="9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A1:S55"/>
  <sheetViews>
    <sheetView workbookViewId="0">
      <selection activeCell="A3" sqref="A3:E3"/>
    </sheetView>
  </sheetViews>
  <sheetFormatPr defaultRowHeight="14.5" x14ac:dyDescent="0.35"/>
  <cols>
    <col min="1" max="1" width="11.26953125" customWidth="1"/>
    <col min="2" max="2" width="22.7265625" customWidth="1"/>
    <col min="3" max="3" width="28.453125" customWidth="1"/>
    <col min="4" max="4" width="19" customWidth="1"/>
    <col min="5" max="5" width="21.7265625" customWidth="1"/>
    <col min="6" max="6" width="16.54296875" style="3" customWidth="1"/>
    <col min="7" max="7" width="16.81640625" style="3" customWidth="1"/>
    <col min="8" max="8" width="16.81640625" style="95" customWidth="1"/>
    <col min="9" max="9" width="20.453125" style="105" customWidth="1"/>
    <col min="10" max="10" width="22" customWidth="1"/>
    <col min="11" max="11" width="33.7265625" customWidth="1"/>
    <col min="12" max="12" width="17.26953125" customWidth="1"/>
    <col min="13" max="13" width="21.26953125" customWidth="1"/>
    <col min="14" max="14" width="15.81640625" customWidth="1"/>
    <col min="15" max="15" width="32" customWidth="1"/>
    <col min="16" max="16" width="15.54296875" customWidth="1"/>
    <col min="17" max="17" width="8.7265625" customWidth="1"/>
    <col min="18" max="18" width="10.54296875" style="57" customWidth="1"/>
    <col min="19" max="19" width="101.7265625" customWidth="1"/>
  </cols>
  <sheetData>
    <row r="1" spans="1:19" ht="21" x14ac:dyDescent="0.5">
      <c r="A1" s="145" t="s">
        <v>53</v>
      </c>
      <c r="B1" s="145"/>
      <c r="C1" s="145"/>
      <c r="D1" s="145"/>
      <c r="E1" s="145"/>
      <c r="F1" s="5"/>
      <c r="G1" s="5"/>
      <c r="H1" s="91"/>
      <c r="I1" s="102"/>
      <c r="J1" s="5"/>
    </row>
    <row r="2" spans="1:19" ht="21" x14ac:dyDescent="0.5">
      <c r="A2" s="145" t="s">
        <v>54</v>
      </c>
      <c r="B2" s="145"/>
      <c r="C2" s="145"/>
      <c r="D2" s="145"/>
      <c r="E2" s="145"/>
      <c r="F2" s="5"/>
      <c r="G2" s="5"/>
      <c r="H2" s="91"/>
      <c r="I2" s="102"/>
      <c r="J2" s="5"/>
    </row>
    <row r="3" spans="1:19" ht="21" x14ac:dyDescent="0.5">
      <c r="A3" s="146" t="s">
        <v>346</v>
      </c>
      <c r="B3" s="146"/>
      <c r="C3" s="146"/>
      <c r="D3" s="146"/>
      <c r="E3" s="146"/>
      <c r="F3" s="6"/>
      <c r="G3" s="6"/>
      <c r="H3" s="92"/>
      <c r="I3" s="103"/>
      <c r="J3" s="6"/>
    </row>
    <row r="4" spans="1:19" ht="21" x14ac:dyDescent="0.5">
      <c r="A4" s="146" t="s">
        <v>43</v>
      </c>
      <c r="B4" s="146"/>
      <c r="C4" s="146"/>
      <c r="D4" s="146"/>
      <c r="E4" s="146"/>
      <c r="F4" s="6"/>
      <c r="G4" s="6"/>
      <c r="H4" s="92"/>
      <c r="I4" s="103"/>
      <c r="J4" s="6"/>
    </row>
    <row r="5" spans="1:19" ht="20.5" customHeight="1" x14ac:dyDescent="0.5">
      <c r="A5" s="87"/>
      <c r="B5" s="87"/>
      <c r="C5" s="87"/>
      <c r="D5" s="87"/>
      <c r="E5" s="87"/>
      <c r="F5" s="87"/>
      <c r="G5" s="87"/>
      <c r="H5" s="93"/>
      <c r="I5" s="104"/>
      <c r="J5" s="6"/>
    </row>
    <row r="6" spans="1:19" s="57" customFormat="1" ht="47.5" customHeight="1" x14ac:dyDescent="0.35">
      <c r="A6" s="58" t="s">
        <v>33</v>
      </c>
      <c r="B6" s="54" t="s">
        <v>34</v>
      </c>
      <c r="C6" s="54" t="s">
        <v>35</v>
      </c>
      <c r="D6" s="54" t="s">
        <v>15</v>
      </c>
      <c r="E6" s="54" t="s">
        <v>36</v>
      </c>
      <c r="F6" s="55" t="s">
        <v>61</v>
      </c>
      <c r="G6" s="55" t="s">
        <v>62</v>
      </c>
      <c r="H6" s="137" t="s">
        <v>320</v>
      </c>
      <c r="I6" s="130" t="s">
        <v>313</v>
      </c>
      <c r="J6" s="54" t="s">
        <v>37</v>
      </c>
      <c r="K6" s="54" t="s">
        <v>38</v>
      </c>
      <c r="L6" s="54" t="s">
        <v>39</v>
      </c>
      <c r="M6" s="54" t="s">
        <v>48</v>
      </c>
      <c r="N6" s="54" t="s">
        <v>51</v>
      </c>
      <c r="O6" s="54" t="s">
        <v>40</v>
      </c>
      <c r="P6" s="54" t="s">
        <v>41</v>
      </c>
      <c r="Q6" s="54" t="s">
        <v>0</v>
      </c>
      <c r="R6" s="54" t="s">
        <v>47</v>
      </c>
      <c r="S6" s="56" t="s">
        <v>42</v>
      </c>
    </row>
    <row r="7" spans="1:19" s="69" customFormat="1" ht="18" customHeight="1" x14ac:dyDescent="0.35">
      <c r="A7" s="67">
        <v>1345</v>
      </c>
      <c r="B7" s="67" t="s">
        <v>75</v>
      </c>
      <c r="C7" s="67" t="s">
        <v>108</v>
      </c>
      <c r="D7" s="67" t="s">
        <v>102</v>
      </c>
      <c r="E7" s="67" t="s">
        <v>109</v>
      </c>
      <c r="F7" s="67">
        <v>500</v>
      </c>
      <c r="G7" s="72">
        <f>Table154681272[[#This Row],[Quantité à livrer / Delivery quantity]]/Table154681272[[#This Row],[Quantité par boite / Quantity per box ]]</f>
        <v>3</v>
      </c>
      <c r="H7" s="94">
        <v>1500</v>
      </c>
      <c r="I7" s="128" t="s">
        <v>314</v>
      </c>
      <c r="J7" s="67" t="s">
        <v>110</v>
      </c>
      <c r="K7" s="67" t="s">
        <v>111</v>
      </c>
      <c r="L7" s="67" t="s">
        <v>112</v>
      </c>
      <c r="M7" s="67" t="s">
        <v>113</v>
      </c>
      <c r="N7" s="67" t="s">
        <v>64</v>
      </c>
      <c r="O7" s="67" t="s">
        <v>114</v>
      </c>
      <c r="P7" s="67" t="s">
        <v>115</v>
      </c>
      <c r="Q7" s="67" t="s">
        <v>88</v>
      </c>
      <c r="R7" s="67" t="s">
        <v>116</v>
      </c>
      <c r="S7" s="86" t="s">
        <v>117</v>
      </c>
    </row>
    <row r="8" spans="1:19" s="69" customFormat="1" ht="18" customHeight="1" x14ac:dyDescent="0.35">
      <c r="A8" s="67">
        <v>1361</v>
      </c>
      <c r="B8" s="67" t="s">
        <v>67</v>
      </c>
      <c r="C8" s="67" t="s">
        <v>108</v>
      </c>
      <c r="D8" s="67" t="s">
        <v>102</v>
      </c>
      <c r="E8" s="67" t="s">
        <v>109</v>
      </c>
      <c r="F8" s="67">
        <v>500</v>
      </c>
      <c r="G8" s="72">
        <f>Table154681272[[#This Row],[Quantité à livrer / Delivery quantity]]/Table154681272[[#This Row],[Quantité par boite / Quantity per box ]]</f>
        <v>4</v>
      </c>
      <c r="H8" s="94">
        <v>2000</v>
      </c>
      <c r="I8" s="128" t="s">
        <v>314</v>
      </c>
      <c r="J8" s="67" t="s">
        <v>123</v>
      </c>
      <c r="K8" s="67" t="s">
        <v>124</v>
      </c>
      <c r="L8" s="67" t="s">
        <v>125</v>
      </c>
      <c r="M8" s="67" t="s">
        <v>63</v>
      </c>
      <c r="N8" s="67" t="s">
        <v>65</v>
      </c>
      <c r="O8" s="67" t="s">
        <v>126</v>
      </c>
      <c r="P8" s="67" t="s">
        <v>127</v>
      </c>
      <c r="Q8" s="67" t="s">
        <v>73</v>
      </c>
      <c r="R8" s="67" t="s">
        <v>128</v>
      </c>
      <c r="S8" s="86" t="s">
        <v>63</v>
      </c>
    </row>
    <row r="9" spans="1:19" s="69" customFormat="1" ht="18" customHeight="1" x14ac:dyDescent="0.35">
      <c r="A9" s="67">
        <v>1367</v>
      </c>
      <c r="B9" s="67" t="s">
        <v>67</v>
      </c>
      <c r="C9" s="67" t="s">
        <v>121</v>
      </c>
      <c r="D9" s="67" t="s">
        <v>102</v>
      </c>
      <c r="E9" s="67" t="s">
        <v>122</v>
      </c>
      <c r="F9" s="67">
        <v>500</v>
      </c>
      <c r="G9" s="72">
        <f>Table154681272[[#This Row],[Quantité à livrer / Delivery quantity]]/Table154681272[[#This Row],[Quantité par boite / Quantity per box ]]</f>
        <v>3</v>
      </c>
      <c r="H9" s="94">
        <v>1500</v>
      </c>
      <c r="I9" s="128" t="s">
        <v>314</v>
      </c>
      <c r="J9" s="67" t="s">
        <v>129</v>
      </c>
      <c r="K9" s="67" t="s">
        <v>130</v>
      </c>
      <c r="L9" s="67" t="s">
        <v>131</v>
      </c>
      <c r="M9" s="67" t="s">
        <v>63</v>
      </c>
      <c r="N9" s="67" t="s">
        <v>65</v>
      </c>
      <c r="O9" s="67" t="s">
        <v>132</v>
      </c>
      <c r="P9" s="67" t="s">
        <v>133</v>
      </c>
      <c r="Q9" s="67" t="s">
        <v>73</v>
      </c>
      <c r="R9" s="67" t="s">
        <v>134</v>
      </c>
      <c r="S9" s="86" t="s">
        <v>63</v>
      </c>
    </row>
    <row r="10" spans="1:19" s="69" customFormat="1" ht="18" customHeight="1" x14ac:dyDescent="0.35">
      <c r="A10" s="67">
        <v>1370</v>
      </c>
      <c r="B10" s="67" t="s">
        <v>67</v>
      </c>
      <c r="C10" s="67" t="s">
        <v>101</v>
      </c>
      <c r="D10" s="67" t="s">
        <v>102</v>
      </c>
      <c r="E10" s="67" t="s">
        <v>103</v>
      </c>
      <c r="F10" s="67">
        <v>500</v>
      </c>
      <c r="G10" s="72">
        <f>Table154681272[[#This Row],[Quantité à livrer / Delivery quantity]]/Table154681272[[#This Row],[Quantité par boite / Quantity per box ]]</f>
        <v>3</v>
      </c>
      <c r="H10" s="94">
        <v>1500</v>
      </c>
      <c r="I10" s="128" t="s">
        <v>314</v>
      </c>
      <c r="J10" s="67" t="s">
        <v>129</v>
      </c>
      <c r="K10" s="67" t="s">
        <v>130</v>
      </c>
      <c r="L10" s="67" t="s">
        <v>131</v>
      </c>
      <c r="M10" s="67" t="s">
        <v>63</v>
      </c>
      <c r="N10" s="67" t="s">
        <v>65</v>
      </c>
      <c r="O10" s="67" t="s">
        <v>135</v>
      </c>
      <c r="P10" s="67" t="s">
        <v>136</v>
      </c>
      <c r="Q10" s="67" t="s">
        <v>73</v>
      </c>
      <c r="R10" s="67" t="s">
        <v>137</v>
      </c>
      <c r="S10" s="86" t="s">
        <v>63</v>
      </c>
    </row>
    <row r="11" spans="1:19" s="69" customFormat="1" ht="18" customHeight="1" x14ac:dyDescent="0.35">
      <c r="A11" s="67">
        <v>1383</v>
      </c>
      <c r="B11" s="67" t="s">
        <v>138</v>
      </c>
      <c r="C11" s="67" t="s">
        <v>139</v>
      </c>
      <c r="D11" s="67" t="s">
        <v>105</v>
      </c>
      <c r="E11" s="67" t="s">
        <v>140</v>
      </c>
      <c r="F11" s="67">
        <v>500</v>
      </c>
      <c r="G11" s="72">
        <f>Table154681272[[#This Row],[Quantité à livrer / Delivery quantity]]/Table154681272[[#This Row],[Quantité par boite / Quantity per box ]]</f>
        <v>4</v>
      </c>
      <c r="H11" s="94">
        <v>2000</v>
      </c>
      <c r="I11" s="128" t="s">
        <v>314</v>
      </c>
      <c r="J11" s="67" t="s">
        <v>141</v>
      </c>
      <c r="K11" s="67" t="s">
        <v>142</v>
      </c>
      <c r="L11" s="67" t="s">
        <v>143</v>
      </c>
      <c r="M11" s="67" t="s">
        <v>63</v>
      </c>
      <c r="N11" s="67" t="s">
        <v>64</v>
      </c>
      <c r="O11" s="67" t="s">
        <v>144</v>
      </c>
      <c r="P11" s="67" t="s">
        <v>145</v>
      </c>
      <c r="Q11" s="67" t="s">
        <v>73</v>
      </c>
      <c r="R11" s="67" t="s">
        <v>146</v>
      </c>
      <c r="S11" s="86" t="s">
        <v>147</v>
      </c>
    </row>
    <row r="12" spans="1:19" s="69" customFormat="1" ht="18" customHeight="1" x14ac:dyDescent="0.35">
      <c r="A12" s="67">
        <v>1384</v>
      </c>
      <c r="B12" s="67" t="s">
        <v>75</v>
      </c>
      <c r="C12" s="67" t="s">
        <v>101</v>
      </c>
      <c r="D12" s="67" t="s">
        <v>102</v>
      </c>
      <c r="E12" s="67" t="s">
        <v>103</v>
      </c>
      <c r="F12" s="67">
        <v>500</v>
      </c>
      <c r="G12" s="72">
        <f>Table154681272[[#This Row],[Quantité à livrer / Delivery quantity]]/Table154681272[[#This Row],[Quantité par boite / Quantity per box ]]</f>
        <v>3</v>
      </c>
      <c r="H12" s="94">
        <v>1500</v>
      </c>
      <c r="I12" s="128" t="s">
        <v>314</v>
      </c>
      <c r="J12" s="67" t="s">
        <v>148</v>
      </c>
      <c r="K12" s="67" t="s">
        <v>149</v>
      </c>
      <c r="L12" s="67" t="s">
        <v>150</v>
      </c>
      <c r="M12" s="67" t="s">
        <v>151</v>
      </c>
      <c r="N12" s="67" t="s">
        <v>64</v>
      </c>
      <c r="O12" s="67" t="s">
        <v>152</v>
      </c>
      <c r="P12" s="67" t="s">
        <v>153</v>
      </c>
      <c r="Q12" s="67" t="s">
        <v>119</v>
      </c>
      <c r="R12" s="67" t="s">
        <v>154</v>
      </c>
      <c r="S12" s="86"/>
    </row>
    <row r="13" spans="1:19" s="69" customFormat="1" ht="18" customHeight="1" x14ac:dyDescent="0.35">
      <c r="A13" s="67">
        <v>1384</v>
      </c>
      <c r="B13" s="67" t="s">
        <v>75</v>
      </c>
      <c r="C13" s="67" t="s">
        <v>104</v>
      </c>
      <c r="D13" s="67" t="s">
        <v>105</v>
      </c>
      <c r="E13" s="67" t="s">
        <v>106</v>
      </c>
      <c r="F13" s="67">
        <v>500</v>
      </c>
      <c r="G13" s="72">
        <f>Table154681272[[#This Row],[Quantité à livrer / Delivery quantity]]/Table154681272[[#This Row],[Quantité par boite / Quantity per box ]]</f>
        <v>3</v>
      </c>
      <c r="H13" s="94">
        <v>1500</v>
      </c>
      <c r="I13" s="128" t="s">
        <v>314</v>
      </c>
      <c r="J13" s="67" t="s">
        <v>148</v>
      </c>
      <c r="K13" s="67" t="s">
        <v>149</v>
      </c>
      <c r="L13" s="67" t="s">
        <v>150</v>
      </c>
      <c r="M13" s="67" t="s">
        <v>151</v>
      </c>
      <c r="N13" s="67" t="s">
        <v>64</v>
      </c>
      <c r="O13" s="67" t="s">
        <v>152</v>
      </c>
      <c r="P13" s="67" t="s">
        <v>153</v>
      </c>
      <c r="Q13" s="67" t="s">
        <v>119</v>
      </c>
      <c r="R13" s="67" t="s">
        <v>154</v>
      </c>
      <c r="S13" s="86"/>
    </row>
    <row r="14" spans="1:19" s="69" customFormat="1" ht="18" customHeight="1" x14ac:dyDescent="0.35">
      <c r="A14" s="67">
        <v>1405</v>
      </c>
      <c r="B14" s="67" t="s">
        <v>75</v>
      </c>
      <c r="C14" s="67" t="s">
        <v>108</v>
      </c>
      <c r="D14" s="67" t="s">
        <v>102</v>
      </c>
      <c r="E14" s="67" t="s">
        <v>109</v>
      </c>
      <c r="F14" s="67">
        <v>500</v>
      </c>
      <c r="G14" s="72">
        <f>Table154681272[[#This Row],[Quantité à livrer / Delivery quantity]]/Table154681272[[#This Row],[Quantité par boite / Quantity per box ]]</f>
        <v>16</v>
      </c>
      <c r="H14" s="94">
        <v>8000</v>
      </c>
      <c r="I14" s="128" t="s">
        <v>314</v>
      </c>
      <c r="J14" s="67" t="s">
        <v>157</v>
      </c>
      <c r="K14" s="67" t="s">
        <v>158</v>
      </c>
      <c r="L14" s="67" t="s">
        <v>159</v>
      </c>
      <c r="M14" s="67" t="s">
        <v>63</v>
      </c>
      <c r="N14" s="67" t="s">
        <v>64</v>
      </c>
      <c r="O14" s="67" t="s">
        <v>160</v>
      </c>
      <c r="P14" s="67" t="s">
        <v>97</v>
      </c>
      <c r="Q14" s="67" t="s">
        <v>98</v>
      </c>
      <c r="R14" s="67" t="s">
        <v>161</v>
      </c>
      <c r="S14" s="86" t="s">
        <v>162</v>
      </c>
    </row>
    <row r="15" spans="1:19" s="69" customFormat="1" ht="18" customHeight="1" x14ac:dyDescent="0.35">
      <c r="A15" s="67">
        <v>1405</v>
      </c>
      <c r="B15" s="67" t="s">
        <v>75</v>
      </c>
      <c r="C15" s="67" t="s">
        <v>101</v>
      </c>
      <c r="D15" s="67" t="s">
        <v>102</v>
      </c>
      <c r="E15" s="67" t="s">
        <v>103</v>
      </c>
      <c r="F15" s="67">
        <v>500</v>
      </c>
      <c r="G15" s="72">
        <f>Table154681272[[#This Row],[Quantité à livrer / Delivery quantity]]/Table154681272[[#This Row],[Quantité par boite / Quantity per box ]]</f>
        <v>16</v>
      </c>
      <c r="H15" s="94">
        <v>8000</v>
      </c>
      <c r="I15" s="128" t="s">
        <v>314</v>
      </c>
      <c r="J15" s="67" t="s">
        <v>157</v>
      </c>
      <c r="K15" s="67" t="s">
        <v>158</v>
      </c>
      <c r="L15" s="67" t="s">
        <v>159</v>
      </c>
      <c r="M15" s="67" t="s">
        <v>63</v>
      </c>
      <c r="N15" s="67" t="s">
        <v>64</v>
      </c>
      <c r="O15" s="67" t="s">
        <v>160</v>
      </c>
      <c r="P15" s="67" t="s">
        <v>97</v>
      </c>
      <c r="Q15" s="67" t="s">
        <v>98</v>
      </c>
      <c r="R15" s="67" t="s">
        <v>161</v>
      </c>
      <c r="S15" s="86" t="s">
        <v>162</v>
      </c>
    </row>
    <row r="16" spans="1:19" s="69" customFormat="1" ht="18" customHeight="1" x14ac:dyDescent="0.35">
      <c r="A16" s="67">
        <v>1405</v>
      </c>
      <c r="B16" s="67" t="s">
        <v>75</v>
      </c>
      <c r="C16" s="67" t="s">
        <v>163</v>
      </c>
      <c r="D16" s="67" t="s">
        <v>164</v>
      </c>
      <c r="E16" s="67" t="s">
        <v>165</v>
      </c>
      <c r="F16" s="67">
        <v>500</v>
      </c>
      <c r="G16" s="72">
        <f>Table154681272[[#This Row],[Quantité à livrer / Delivery quantity]]/Table154681272[[#This Row],[Quantité par boite / Quantity per box ]]</f>
        <v>6</v>
      </c>
      <c r="H16" s="94">
        <v>3000</v>
      </c>
      <c r="I16" s="128" t="s">
        <v>314</v>
      </c>
      <c r="J16" s="67" t="s">
        <v>157</v>
      </c>
      <c r="K16" s="67" t="s">
        <v>158</v>
      </c>
      <c r="L16" s="67" t="s">
        <v>159</v>
      </c>
      <c r="M16" s="67" t="s">
        <v>63</v>
      </c>
      <c r="N16" s="67" t="s">
        <v>64</v>
      </c>
      <c r="O16" s="67" t="s">
        <v>160</v>
      </c>
      <c r="P16" s="67" t="s">
        <v>97</v>
      </c>
      <c r="Q16" s="67" t="s">
        <v>98</v>
      </c>
      <c r="R16" s="67" t="s">
        <v>161</v>
      </c>
      <c r="S16" s="86" t="s">
        <v>162</v>
      </c>
    </row>
    <row r="17" spans="1:19" s="69" customFormat="1" ht="18" customHeight="1" x14ac:dyDescent="0.35">
      <c r="A17" s="67">
        <v>1411</v>
      </c>
      <c r="B17" s="67" t="s">
        <v>67</v>
      </c>
      <c r="C17" s="67" t="s">
        <v>107</v>
      </c>
      <c r="D17" s="67" t="s">
        <v>102</v>
      </c>
      <c r="E17" s="67" t="s">
        <v>106</v>
      </c>
      <c r="F17" s="67">
        <v>500</v>
      </c>
      <c r="G17" s="72">
        <f>Table154681272[[#This Row],[Quantité à livrer / Delivery quantity]]/Table154681272[[#This Row],[Quantité par boite / Quantity per box ]]</f>
        <v>46</v>
      </c>
      <c r="H17" s="94">
        <v>23000</v>
      </c>
      <c r="I17" s="128" t="s">
        <v>314</v>
      </c>
      <c r="J17" s="67" t="s">
        <v>166</v>
      </c>
      <c r="K17" s="67" t="s">
        <v>167</v>
      </c>
      <c r="L17" s="67" t="s">
        <v>168</v>
      </c>
      <c r="M17" s="67" t="s">
        <v>169</v>
      </c>
      <c r="N17" s="67" t="s">
        <v>65</v>
      </c>
      <c r="O17" s="67" t="s">
        <v>170</v>
      </c>
      <c r="P17" s="67" t="s">
        <v>145</v>
      </c>
      <c r="Q17" s="67" t="s">
        <v>73</v>
      </c>
      <c r="R17" s="67" t="s">
        <v>171</v>
      </c>
      <c r="S17" s="86" t="s">
        <v>63</v>
      </c>
    </row>
    <row r="18" spans="1:19" s="69" customFormat="1" ht="18" customHeight="1" x14ac:dyDescent="0.35">
      <c r="A18" s="67">
        <v>1411</v>
      </c>
      <c r="B18" s="67" t="s">
        <v>67</v>
      </c>
      <c r="C18" s="67" t="s">
        <v>104</v>
      </c>
      <c r="D18" s="67" t="s">
        <v>105</v>
      </c>
      <c r="E18" s="67" t="s">
        <v>106</v>
      </c>
      <c r="F18" s="67">
        <v>500</v>
      </c>
      <c r="G18" s="72">
        <f>Table154681272[[#This Row],[Quantité à livrer / Delivery quantity]]/Table154681272[[#This Row],[Quantité par boite / Quantity per box ]]</f>
        <v>28</v>
      </c>
      <c r="H18" s="94">
        <v>14000</v>
      </c>
      <c r="I18" s="128" t="s">
        <v>314</v>
      </c>
      <c r="J18" s="67" t="s">
        <v>166</v>
      </c>
      <c r="K18" s="67" t="s">
        <v>167</v>
      </c>
      <c r="L18" s="67" t="s">
        <v>168</v>
      </c>
      <c r="M18" s="67" t="s">
        <v>169</v>
      </c>
      <c r="N18" s="67" t="s">
        <v>65</v>
      </c>
      <c r="O18" s="67" t="s">
        <v>170</v>
      </c>
      <c r="P18" s="67" t="s">
        <v>145</v>
      </c>
      <c r="Q18" s="67" t="s">
        <v>73</v>
      </c>
      <c r="R18" s="67" t="s">
        <v>171</v>
      </c>
      <c r="S18" s="86" t="s">
        <v>63</v>
      </c>
    </row>
    <row r="19" spans="1:19" s="69" customFormat="1" ht="18" customHeight="1" x14ac:dyDescent="0.35">
      <c r="A19" s="67">
        <v>1412</v>
      </c>
      <c r="B19" s="67" t="s">
        <v>67</v>
      </c>
      <c r="C19" s="67" t="s">
        <v>120</v>
      </c>
      <c r="D19" s="67" t="s">
        <v>102</v>
      </c>
      <c r="E19" s="67" t="s">
        <v>118</v>
      </c>
      <c r="F19" s="67">
        <v>500</v>
      </c>
      <c r="G19" s="72">
        <f>Table154681272[[#This Row],[Quantité à livrer / Delivery quantity]]/Table154681272[[#This Row],[Quantité par boite / Quantity per box ]]</f>
        <v>4</v>
      </c>
      <c r="H19" s="94">
        <v>2000</v>
      </c>
      <c r="I19" s="128" t="s">
        <v>314</v>
      </c>
      <c r="J19" s="67" t="s">
        <v>68</v>
      </c>
      <c r="K19" s="67" t="s">
        <v>69</v>
      </c>
      <c r="L19" s="67" t="s">
        <v>70</v>
      </c>
      <c r="M19" s="67" t="s">
        <v>63</v>
      </c>
      <c r="N19" s="67" t="s">
        <v>65</v>
      </c>
      <c r="O19" s="67" t="s">
        <v>71</v>
      </c>
      <c r="P19" s="67" t="s">
        <v>72</v>
      </c>
      <c r="Q19" s="67" t="s">
        <v>73</v>
      </c>
      <c r="R19" s="67" t="s">
        <v>74</v>
      </c>
      <c r="S19" s="86" t="s">
        <v>172</v>
      </c>
    </row>
    <row r="20" spans="1:19" s="69" customFormat="1" ht="18" customHeight="1" x14ac:dyDescent="0.35">
      <c r="A20" s="67">
        <v>1412</v>
      </c>
      <c r="B20" s="67" t="s">
        <v>67</v>
      </c>
      <c r="C20" s="67" t="s">
        <v>107</v>
      </c>
      <c r="D20" s="67" t="s">
        <v>102</v>
      </c>
      <c r="E20" s="67" t="s">
        <v>106</v>
      </c>
      <c r="F20" s="67">
        <v>500</v>
      </c>
      <c r="G20" s="72">
        <f>Table154681272[[#This Row],[Quantité à livrer / Delivery quantity]]/Table154681272[[#This Row],[Quantité par boite / Quantity per box ]]</f>
        <v>4</v>
      </c>
      <c r="H20" s="94">
        <v>2000</v>
      </c>
      <c r="I20" s="128" t="s">
        <v>314</v>
      </c>
      <c r="J20" s="67" t="s">
        <v>68</v>
      </c>
      <c r="K20" s="67" t="s">
        <v>69</v>
      </c>
      <c r="L20" s="67" t="s">
        <v>70</v>
      </c>
      <c r="M20" s="67" t="s">
        <v>63</v>
      </c>
      <c r="N20" s="67" t="s">
        <v>65</v>
      </c>
      <c r="O20" s="67" t="s">
        <v>71</v>
      </c>
      <c r="P20" s="67" t="s">
        <v>72</v>
      </c>
      <c r="Q20" s="67" t="s">
        <v>73</v>
      </c>
      <c r="R20" s="67" t="s">
        <v>74</v>
      </c>
      <c r="S20" s="86" t="s">
        <v>172</v>
      </c>
    </row>
    <row r="21" spans="1:19" s="69" customFormat="1" ht="18" customHeight="1" x14ac:dyDescent="0.35">
      <c r="A21" s="67">
        <v>1412</v>
      </c>
      <c r="B21" s="67" t="s">
        <v>67</v>
      </c>
      <c r="C21" s="67" t="s">
        <v>121</v>
      </c>
      <c r="D21" s="67" t="s">
        <v>102</v>
      </c>
      <c r="E21" s="67" t="s">
        <v>122</v>
      </c>
      <c r="F21" s="67">
        <v>500</v>
      </c>
      <c r="G21" s="72">
        <f>Table154681272[[#This Row],[Quantité à livrer / Delivery quantity]]/Table154681272[[#This Row],[Quantité par boite / Quantity per box ]]</f>
        <v>4</v>
      </c>
      <c r="H21" s="94">
        <v>2000</v>
      </c>
      <c r="I21" s="128" t="s">
        <v>314</v>
      </c>
      <c r="J21" s="67" t="s">
        <v>68</v>
      </c>
      <c r="K21" s="67" t="s">
        <v>69</v>
      </c>
      <c r="L21" s="67" t="s">
        <v>70</v>
      </c>
      <c r="M21" s="67" t="s">
        <v>63</v>
      </c>
      <c r="N21" s="67" t="s">
        <v>65</v>
      </c>
      <c r="O21" s="67" t="s">
        <v>71</v>
      </c>
      <c r="P21" s="67" t="s">
        <v>72</v>
      </c>
      <c r="Q21" s="67" t="s">
        <v>73</v>
      </c>
      <c r="R21" s="67" t="s">
        <v>74</v>
      </c>
      <c r="S21" s="86" t="s">
        <v>172</v>
      </c>
    </row>
    <row r="22" spans="1:19" s="69" customFormat="1" ht="18" customHeight="1" x14ac:dyDescent="0.35">
      <c r="A22" s="67">
        <v>1418</v>
      </c>
      <c r="B22" s="67" t="s">
        <v>173</v>
      </c>
      <c r="C22" s="67" t="s">
        <v>139</v>
      </c>
      <c r="D22" s="67" t="s">
        <v>105</v>
      </c>
      <c r="E22" s="67" t="s">
        <v>140</v>
      </c>
      <c r="F22" s="67">
        <v>500</v>
      </c>
      <c r="G22" s="72">
        <f>Table154681272[[#This Row],[Quantité à livrer / Delivery quantity]]/Table154681272[[#This Row],[Quantité par boite / Quantity per box ]]</f>
        <v>28</v>
      </c>
      <c r="H22" s="94">
        <v>14000</v>
      </c>
      <c r="I22" s="128" t="s">
        <v>314</v>
      </c>
      <c r="J22" s="67" t="s">
        <v>174</v>
      </c>
      <c r="K22" s="67" t="s">
        <v>175</v>
      </c>
      <c r="L22" s="67" t="s">
        <v>176</v>
      </c>
      <c r="M22" s="67" t="s">
        <v>177</v>
      </c>
      <c r="N22" s="67" t="s">
        <v>65</v>
      </c>
      <c r="O22" s="67" t="s">
        <v>178</v>
      </c>
      <c r="P22" s="67" t="s">
        <v>145</v>
      </c>
      <c r="Q22" s="67" t="s">
        <v>73</v>
      </c>
      <c r="R22" s="67" t="s">
        <v>146</v>
      </c>
      <c r="S22" s="86" t="s">
        <v>179</v>
      </c>
    </row>
    <row r="23" spans="1:19" s="69" customFormat="1" ht="18" customHeight="1" x14ac:dyDescent="0.35">
      <c r="A23" s="67">
        <v>1421</v>
      </c>
      <c r="B23" s="67" t="s">
        <v>67</v>
      </c>
      <c r="C23" s="67" t="s">
        <v>101</v>
      </c>
      <c r="D23" s="67" t="s">
        <v>102</v>
      </c>
      <c r="E23" s="67" t="s">
        <v>103</v>
      </c>
      <c r="F23" s="67">
        <v>500</v>
      </c>
      <c r="G23" s="72">
        <f>Table154681272[[#This Row],[Quantité à livrer / Delivery quantity]]/Table154681272[[#This Row],[Quantité par boite / Quantity per box ]]</f>
        <v>3</v>
      </c>
      <c r="H23" s="94">
        <v>1500</v>
      </c>
      <c r="I23" s="128" t="s">
        <v>314</v>
      </c>
      <c r="J23" s="67" t="s">
        <v>129</v>
      </c>
      <c r="K23" s="67" t="s">
        <v>130</v>
      </c>
      <c r="L23" s="67" t="s">
        <v>131</v>
      </c>
      <c r="M23" s="67" t="s">
        <v>63</v>
      </c>
      <c r="N23" s="67" t="s">
        <v>65</v>
      </c>
      <c r="O23" s="67" t="s">
        <v>180</v>
      </c>
      <c r="P23" s="67" t="s">
        <v>181</v>
      </c>
      <c r="Q23" s="67" t="s">
        <v>73</v>
      </c>
      <c r="R23" s="67" t="s">
        <v>182</v>
      </c>
      <c r="S23" s="86" t="s">
        <v>63</v>
      </c>
    </row>
    <row r="24" spans="1:19" s="69" customFormat="1" ht="18" customHeight="1" x14ac:dyDescent="0.35">
      <c r="A24" s="67">
        <v>1437</v>
      </c>
      <c r="B24" s="67" t="s">
        <v>67</v>
      </c>
      <c r="C24" s="67" t="s">
        <v>300</v>
      </c>
      <c r="D24" s="67" t="s">
        <v>164</v>
      </c>
      <c r="E24" s="67" t="s">
        <v>225</v>
      </c>
      <c r="F24" s="67">
        <v>500</v>
      </c>
      <c r="G24" s="72">
        <f>Table154681272[[#This Row],[Quantité à livrer / Delivery quantity]]/Table154681272[[#This Row],[Quantité par boite / Quantity per box ]]</f>
        <v>15</v>
      </c>
      <c r="H24" s="94">
        <v>7500</v>
      </c>
      <c r="I24" s="128" t="s">
        <v>314</v>
      </c>
      <c r="J24" s="67" t="s">
        <v>186</v>
      </c>
      <c r="K24" s="67" t="s">
        <v>187</v>
      </c>
      <c r="L24" s="67" t="s">
        <v>188</v>
      </c>
      <c r="M24" s="67" t="s">
        <v>63</v>
      </c>
      <c r="N24" s="67" t="s">
        <v>65</v>
      </c>
      <c r="O24" s="67" t="s">
        <v>189</v>
      </c>
      <c r="P24" s="67" t="s">
        <v>190</v>
      </c>
      <c r="Q24" s="67" t="s">
        <v>73</v>
      </c>
      <c r="R24" s="67" t="s">
        <v>191</v>
      </c>
      <c r="S24" s="86"/>
    </row>
    <row r="25" spans="1:19" s="69" customFormat="1" ht="18" customHeight="1" x14ac:dyDescent="0.35">
      <c r="A25" s="67">
        <v>1437</v>
      </c>
      <c r="B25" s="67" t="s">
        <v>67</v>
      </c>
      <c r="C25" s="67" t="s">
        <v>104</v>
      </c>
      <c r="D25" s="67" t="s">
        <v>105</v>
      </c>
      <c r="E25" s="67" t="s">
        <v>106</v>
      </c>
      <c r="F25" s="67">
        <v>500</v>
      </c>
      <c r="G25" s="72">
        <f>Table154681272[[#This Row],[Quantité à livrer / Delivery quantity]]/Table154681272[[#This Row],[Quantité par boite / Quantity per box ]]</f>
        <v>15</v>
      </c>
      <c r="H25" s="94">
        <v>7500</v>
      </c>
      <c r="I25" s="128" t="s">
        <v>314</v>
      </c>
      <c r="J25" s="67" t="s">
        <v>186</v>
      </c>
      <c r="K25" s="67" t="s">
        <v>187</v>
      </c>
      <c r="L25" s="67" t="s">
        <v>188</v>
      </c>
      <c r="M25" s="67" t="s">
        <v>63</v>
      </c>
      <c r="N25" s="67" t="s">
        <v>65</v>
      </c>
      <c r="O25" s="67" t="s">
        <v>189</v>
      </c>
      <c r="P25" s="67" t="s">
        <v>190</v>
      </c>
      <c r="Q25" s="67" t="s">
        <v>73</v>
      </c>
      <c r="R25" s="67" t="s">
        <v>191</v>
      </c>
      <c r="S25" s="86"/>
    </row>
    <row r="26" spans="1:19" s="69" customFormat="1" ht="18" customHeight="1" x14ac:dyDescent="0.35">
      <c r="A26" s="67">
        <v>1450</v>
      </c>
      <c r="B26" s="67" t="s">
        <v>75</v>
      </c>
      <c r="C26" s="67" t="s">
        <v>107</v>
      </c>
      <c r="D26" s="67" t="s">
        <v>102</v>
      </c>
      <c r="E26" s="67" t="s">
        <v>106</v>
      </c>
      <c r="F26" s="67">
        <v>500</v>
      </c>
      <c r="G26" s="72">
        <f>Table154681272[[#This Row],[Quantité à livrer / Delivery quantity]]/Table154681272[[#This Row],[Quantité par boite / Quantity per box ]]</f>
        <v>11</v>
      </c>
      <c r="H26" s="94">
        <v>5500</v>
      </c>
      <c r="I26" s="128" t="s">
        <v>314</v>
      </c>
      <c r="J26" s="67" t="s">
        <v>76</v>
      </c>
      <c r="K26" s="67" t="s">
        <v>77</v>
      </c>
      <c r="L26" s="67" t="s">
        <v>78</v>
      </c>
      <c r="M26" s="67" t="s">
        <v>63</v>
      </c>
      <c r="N26" s="67" t="s">
        <v>64</v>
      </c>
      <c r="O26" s="67" t="s">
        <v>79</v>
      </c>
      <c r="P26" s="67" t="s">
        <v>80</v>
      </c>
      <c r="Q26" s="67" t="s">
        <v>81</v>
      </c>
      <c r="R26" s="67" t="s">
        <v>82</v>
      </c>
      <c r="S26" s="86" t="s">
        <v>63</v>
      </c>
    </row>
    <row r="27" spans="1:19" s="69" customFormat="1" ht="18" customHeight="1" x14ac:dyDescent="0.35">
      <c r="A27" s="67">
        <v>1450</v>
      </c>
      <c r="B27" s="67" t="s">
        <v>75</v>
      </c>
      <c r="C27" s="67" t="s">
        <v>104</v>
      </c>
      <c r="D27" s="67" t="s">
        <v>105</v>
      </c>
      <c r="E27" s="67" t="s">
        <v>106</v>
      </c>
      <c r="F27" s="67">
        <v>500</v>
      </c>
      <c r="G27" s="72">
        <f>Table154681272[[#This Row],[Quantité à livrer / Delivery quantity]]/Table154681272[[#This Row],[Quantité par boite / Quantity per box ]]</f>
        <v>46</v>
      </c>
      <c r="H27" s="94">
        <v>23000</v>
      </c>
      <c r="I27" s="128" t="s">
        <v>314</v>
      </c>
      <c r="J27" s="67" t="s">
        <v>76</v>
      </c>
      <c r="K27" s="67" t="s">
        <v>77</v>
      </c>
      <c r="L27" s="67" t="s">
        <v>78</v>
      </c>
      <c r="M27" s="67" t="s">
        <v>63</v>
      </c>
      <c r="N27" s="67" t="s">
        <v>64</v>
      </c>
      <c r="O27" s="67" t="s">
        <v>79</v>
      </c>
      <c r="P27" s="67" t="s">
        <v>80</v>
      </c>
      <c r="Q27" s="67" t="s">
        <v>81</v>
      </c>
      <c r="R27" s="67" t="s">
        <v>82</v>
      </c>
      <c r="S27" s="86" t="s">
        <v>63</v>
      </c>
    </row>
    <row r="28" spans="1:19" s="69" customFormat="1" ht="18" customHeight="1" x14ac:dyDescent="0.35">
      <c r="A28" s="67">
        <v>1457</v>
      </c>
      <c r="B28" s="67" t="s">
        <v>75</v>
      </c>
      <c r="C28" s="67" t="s">
        <v>120</v>
      </c>
      <c r="D28" s="67" t="s">
        <v>102</v>
      </c>
      <c r="E28" s="67" t="s">
        <v>118</v>
      </c>
      <c r="F28" s="67">
        <v>500</v>
      </c>
      <c r="G28" s="72">
        <f>Table154681272[[#This Row],[Quantité à livrer / Delivery quantity]]/Table154681272[[#This Row],[Quantité par boite / Quantity per box ]]</f>
        <v>5</v>
      </c>
      <c r="H28" s="94">
        <v>2500</v>
      </c>
      <c r="I28" s="128" t="s">
        <v>314</v>
      </c>
      <c r="J28" s="67" t="s">
        <v>83</v>
      </c>
      <c r="K28" s="67" t="s">
        <v>84</v>
      </c>
      <c r="L28" s="67" t="s">
        <v>85</v>
      </c>
      <c r="M28" s="67" t="s">
        <v>63</v>
      </c>
      <c r="N28" s="67" t="s">
        <v>64</v>
      </c>
      <c r="O28" s="67" t="s">
        <v>86</v>
      </c>
      <c r="P28" s="67" t="s">
        <v>87</v>
      </c>
      <c r="Q28" s="67" t="s">
        <v>88</v>
      </c>
      <c r="R28" s="67" t="s">
        <v>89</v>
      </c>
      <c r="S28" s="86" t="s">
        <v>90</v>
      </c>
    </row>
    <row r="29" spans="1:19" s="69" customFormat="1" ht="18" customHeight="1" x14ac:dyDescent="0.35">
      <c r="A29" s="67">
        <v>1457</v>
      </c>
      <c r="B29" s="67" t="s">
        <v>75</v>
      </c>
      <c r="C29" s="67" t="s">
        <v>107</v>
      </c>
      <c r="D29" s="67" t="s">
        <v>102</v>
      </c>
      <c r="E29" s="67" t="s">
        <v>106</v>
      </c>
      <c r="F29" s="67">
        <v>500</v>
      </c>
      <c r="G29" s="72">
        <f>Table154681272[[#This Row],[Quantité à livrer / Delivery quantity]]/Table154681272[[#This Row],[Quantité par boite / Quantity per box ]]</f>
        <v>6</v>
      </c>
      <c r="H29" s="94">
        <v>3000</v>
      </c>
      <c r="I29" s="128" t="s">
        <v>314</v>
      </c>
      <c r="J29" s="67" t="s">
        <v>83</v>
      </c>
      <c r="K29" s="67" t="s">
        <v>84</v>
      </c>
      <c r="L29" s="67" t="s">
        <v>85</v>
      </c>
      <c r="M29" s="67" t="s">
        <v>63</v>
      </c>
      <c r="N29" s="67" t="s">
        <v>64</v>
      </c>
      <c r="O29" s="67" t="s">
        <v>86</v>
      </c>
      <c r="P29" s="67" t="s">
        <v>87</v>
      </c>
      <c r="Q29" s="67" t="s">
        <v>88</v>
      </c>
      <c r="R29" s="67" t="s">
        <v>89</v>
      </c>
      <c r="S29" s="86" t="s">
        <v>90</v>
      </c>
    </row>
    <row r="30" spans="1:19" s="69" customFormat="1" ht="18" customHeight="1" x14ac:dyDescent="0.35">
      <c r="A30" s="67">
        <v>1457</v>
      </c>
      <c r="B30" s="67" t="s">
        <v>75</v>
      </c>
      <c r="C30" s="67" t="s">
        <v>121</v>
      </c>
      <c r="D30" s="67" t="s">
        <v>102</v>
      </c>
      <c r="E30" s="67" t="s">
        <v>122</v>
      </c>
      <c r="F30" s="67">
        <v>500</v>
      </c>
      <c r="G30" s="72">
        <f>Table154681272[[#This Row],[Quantité à livrer / Delivery quantity]]/Table154681272[[#This Row],[Quantité par boite / Quantity per box ]]</f>
        <v>3</v>
      </c>
      <c r="H30" s="94">
        <v>1500</v>
      </c>
      <c r="I30" s="128" t="s">
        <v>314</v>
      </c>
      <c r="J30" s="67" t="s">
        <v>83</v>
      </c>
      <c r="K30" s="67" t="s">
        <v>84</v>
      </c>
      <c r="L30" s="67" t="s">
        <v>85</v>
      </c>
      <c r="M30" s="67"/>
      <c r="N30" s="67" t="s">
        <v>64</v>
      </c>
      <c r="O30" s="67" t="s">
        <v>86</v>
      </c>
      <c r="P30" s="67" t="s">
        <v>87</v>
      </c>
      <c r="Q30" s="67" t="s">
        <v>88</v>
      </c>
      <c r="R30" s="67" t="s">
        <v>89</v>
      </c>
      <c r="S30" s="86" t="s">
        <v>90</v>
      </c>
    </row>
    <row r="31" spans="1:19" s="69" customFormat="1" ht="18" customHeight="1" x14ac:dyDescent="0.35">
      <c r="A31" s="67">
        <v>1475</v>
      </c>
      <c r="B31" s="67" t="s">
        <v>67</v>
      </c>
      <c r="C31" s="67" t="s">
        <v>121</v>
      </c>
      <c r="D31" s="67" t="s">
        <v>102</v>
      </c>
      <c r="E31" s="67" t="s">
        <v>122</v>
      </c>
      <c r="F31" s="67">
        <v>500</v>
      </c>
      <c r="G31" s="72">
        <f>Table154681272[[#This Row],[Quantité à livrer / Delivery quantity]]/Table154681272[[#This Row],[Quantité par boite / Quantity per box ]]</f>
        <v>3</v>
      </c>
      <c r="H31" s="94">
        <v>1500</v>
      </c>
      <c r="I31" s="128" t="s">
        <v>314</v>
      </c>
      <c r="J31" s="67" t="s">
        <v>227</v>
      </c>
      <c r="K31" s="67" t="s">
        <v>228</v>
      </c>
      <c r="L31" s="67" t="s">
        <v>229</v>
      </c>
      <c r="M31" s="67" t="s">
        <v>226</v>
      </c>
      <c r="N31" s="67" t="s">
        <v>65</v>
      </c>
      <c r="O31" s="67" t="s">
        <v>230</v>
      </c>
      <c r="P31" s="67" t="s">
        <v>231</v>
      </c>
      <c r="Q31" s="67" t="s">
        <v>73</v>
      </c>
      <c r="R31" s="67" t="s">
        <v>232</v>
      </c>
      <c r="S31" s="86" t="s">
        <v>63</v>
      </c>
    </row>
    <row r="32" spans="1:19" s="69" customFormat="1" ht="18" customHeight="1" x14ac:dyDescent="0.35">
      <c r="A32" s="67">
        <v>1502</v>
      </c>
      <c r="B32" s="67" t="s">
        <v>67</v>
      </c>
      <c r="C32" s="67" t="s">
        <v>107</v>
      </c>
      <c r="D32" s="67" t="s">
        <v>102</v>
      </c>
      <c r="E32" s="67" t="s">
        <v>106</v>
      </c>
      <c r="F32" s="67">
        <v>500</v>
      </c>
      <c r="G32" s="72">
        <f>Table154681272[[#This Row],[Quantité à livrer / Delivery quantity]]/Table154681272[[#This Row],[Quantité par boite / Quantity per box ]]</f>
        <v>3</v>
      </c>
      <c r="H32" s="94">
        <v>1500</v>
      </c>
      <c r="I32" s="128" t="s">
        <v>314</v>
      </c>
      <c r="J32" s="67" t="s">
        <v>233</v>
      </c>
      <c r="K32" s="67" t="s">
        <v>234</v>
      </c>
      <c r="L32" s="67" t="s">
        <v>235</v>
      </c>
      <c r="M32" s="67" t="s">
        <v>63</v>
      </c>
      <c r="N32" s="67" t="s">
        <v>65</v>
      </c>
      <c r="O32" s="67" t="s">
        <v>236</v>
      </c>
      <c r="P32" s="67" t="s">
        <v>145</v>
      </c>
      <c r="Q32" s="67" t="s">
        <v>73</v>
      </c>
      <c r="R32" s="67" t="s">
        <v>171</v>
      </c>
      <c r="S32" s="86" t="s">
        <v>183</v>
      </c>
    </row>
    <row r="33" spans="1:19" s="69" customFormat="1" ht="18" customHeight="1" x14ac:dyDescent="0.35">
      <c r="A33" s="67">
        <v>1513</v>
      </c>
      <c r="B33" s="67" t="s">
        <v>75</v>
      </c>
      <c r="C33" s="67" t="s">
        <v>108</v>
      </c>
      <c r="D33" s="67" t="s">
        <v>102</v>
      </c>
      <c r="E33" s="67" t="s">
        <v>109</v>
      </c>
      <c r="F33" s="67">
        <v>500</v>
      </c>
      <c r="G33" s="72">
        <f>Table154681272[[#This Row],[Quantité à livrer / Delivery quantity]]/Table154681272[[#This Row],[Quantité par boite / Quantity per box ]]</f>
        <v>4</v>
      </c>
      <c r="H33" s="94">
        <v>2000</v>
      </c>
      <c r="I33" s="128" t="s">
        <v>314</v>
      </c>
      <c r="J33" s="67" t="s">
        <v>238</v>
      </c>
      <c r="K33" s="67" t="s">
        <v>239</v>
      </c>
      <c r="L33" s="67" t="s">
        <v>240</v>
      </c>
      <c r="M33" s="67" t="s">
        <v>63</v>
      </c>
      <c r="N33" s="67" t="s">
        <v>64</v>
      </c>
      <c r="O33" s="67" t="s">
        <v>241</v>
      </c>
      <c r="P33" s="67" t="s">
        <v>242</v>
      </c>
      <c r="Q33" s="67" t="s">
        <v>88</v>
      </c>
      <c r="R33" s="67" t="s">
        <v>243</v>
      </c>
      <c r="S33" s="86" t="s">
        <v>244</v>
      </c>
    </row>
    <row r="34" spans="1:19" s="69" customFormat="1" ht="18" customHeight="1" x14ac:dyDescent="0.35">
      <c r="A34" s="67">
        <v>1513</v>
      </c>
      <c r="B34" s="67" t="s">
        <v>75</v>
      </c>
      <c r="C34" s="67" t="s">
        <v>101</v>
      </c>
      <c r="D34" s="67" t="s">
        <v>102</v>
      </c>
      <c r="E34" s="67" t="s">
        <v>103</v>
      </c>
      <c r="F34" s="67">
        <v>500</v>
      </c>
      <c r="G34" s="72">
        <f>Table154681272[[#This Row],[Quantité à livrer / Delivery quantity]]/Table154681272[[#This Row],[Quantité par boite / Quantity per box ]]</f>
        <v>4</v>
      </c>
      <c r="H34" s="94">
        <v>2000</v>
      </c>
      <c r="I34" s="128" t="s">
        <v>314</v>
      </c>
      <c r="J34" s="67" t="s">
        <v>238</v>
      </c>
      <c r="K34" s="67" t="s">
        <v>239</v>
      </c>
      <c r="L34" s="67" t="s">
        <v>240</v>
      </c>
      <c r="M34" s="67" t="s">
        <v>63</v>
      </c>
      <c r="N34" s="67" t="s">
        <v>64</v>
      </c>
      <c r="O34" s="67" t="s">
        <v>241</v>
      </c>
      <c r="P34" s="67" t="s">
        <v>242</v>
      </c>
      <c r="Q34" s="67" t="s">
        <v>88</v>
      </c>
      <c r="R34" s="67" t="s">
        <v>243</v>
      </c>
      <c r="S34" s="86" t="s">
        <v>244</v>
      </c>
    </row>
    <row r="35" spans="1:19" s="69" customFormat="1" ht="18" customHeight="1" x14ac:dyDescent="0.35">
      <c r="A35" s="67">
        <v>1515</v>
      </c>
      <c r="B35" s="67" t="s">
        <v>75</v>
      </c>
      <c r="C35" s="67" t="s">
        <v>108</v>
      </c>
      <c r="D35" s="67" t="s">
        <v>102</v>
      </c>
      <c r="E35" s="67" t="s">
        <v>109</v>
      </c>
      <c r="F35" s="67">
        <v>500</v>
      </c>
      <c r="G35" s="72">
        <f>Table154681272[[#This Row],[Quantité à livrer / Delivery quantity]]/Table154681272[[#This Row],[Quantité par boite / Quantity per box ]]</f>
        <v>3</v>
      </c>
      <c r="H35" s="94">
        <v>1500</v>
      </c>
      <c r="I35" s="128" t="s">
        <v>314</v>
      </c>
      <c r="J35" s="67" t="s">
        <v>245</v>
      </c>
      <c r="K35" s="67" t="s">
        <v>246</v>
      </c>
      <c r="L35" s="67" t="s">
        <v>247</v>
      </c>
      <c r="M35" s="67" t="s">
        <v>237</v>
      </c>
      <c r="N35" s="67" t="s">
        <v>64</v>
      </c>
      <c r="O35" s="67" t="s">
        <v>248</v>
      </c>
      <c r="P35" s="67" t="s">
        <v>97</v>
      </c>
      <c r="Q35" s="67" t="s">
        <v>98</v>
      </c>
      <c r="R35" s="67" t="s">
        <v>249</v>
      </c>
      <c r="S35" s="86"/>
    </row>
    <row r="36" spans="1:19" s="69" customFormat="1" ht="18" customHeight="1" x14ac:dyDescent="0.35">
      <c r="A36" s="67">
        <v>1519</v>
      </c>
      <c r="B36" s="67" t="s">
        <v>138</v>
      </c>
      <c r="C36" s="67" t="s">
        <v>139</v>
      </c>
      <c r="D36" s="67" t="s">
        <v>105</v>
      </c>
      <c r="E36" s="67" t="s">
        <v>140</v>
      </c>
      <c r="F36" s="67">
        <v>500</v>
      </c>
      <c r="G36" s="72">
        <f>Table154681272[[#This Row],[Quantité à livrer / Delivery quantity]]/Table154681272[[#This Row],[Quantité par boite / Quantity per box ]]</f>
        <v>3</v>
      </c>
      <c r="H36" s="94">
        <v>1500</v>
      </c>
      <c r="I36" s="128" t="s">
        <v>314</v>
      </c>
      <c r="J36" s="67" t="s">
        <v>250</v>
      </c>
      <c r="K36" s="67" t="s">
        <v>251</v>
      </c>
      <c r="L36" s="67" t="s">
        <v>252</v>
      </c>
      <c r="M36" s="67" t="s">
        <v>63</v>
      </c>
      <c r="N36" s="67" t="s">
        <v>64</v>
      </c>
      <c r="O36" s="67" t="s">
        <v>253</v>
      </c>
      <c r="P36" s="67" t="s">
        <v>145</v>
      </c>
      <c r="Q36" s="67" t="s">
        <v>73</v>
      </c>
      <c r="R36" s="67" t="s">
        <v>254</v>
      </c>
      <c r="S36" s="86" t="s">
        <v>290</v>
      </c>
    </row>
    <row r="37" spans="1:19" s="69" customFormat="1" ht="18" customHeight="1" x14ac:dyDescent="0.35">
      <c r="A37" s="67">
        <v>1524</v>
      </c>
      <c r="B37" s="67" t="s">
        <v>255</v>
      </c>
      <c r="C37" s="67" t="s">
        <v>108</v>
      </c>
      <c r="D37" s="67" t="s">
        <v>102</v>
      </c>
      <c r="E37" s="67" t="s">
        <v>109</v>
      </c>
      <c r="F37" s="67">
        <v>500</v>
      </c>
      <c r="G37" s="72">
        <f>Table154681272[[#This Row],[Quantité à livrer / Delivery quantity]]/Table154681272[[#This Row],[Quantité par boite / Quantity per box ]]</f>
        <v>4</v>
      </c>
      <c r="H37" s="94">
        <v>2000</v>
      </c>
      <c r="I37" s="128" t="s">
        <v>314</v>
      </c>
      <c r="J37" s="67" t="s">
        <v>256</v>
      </c>
      <c r="K37" s="67" t="s">
        <v>257</v>
      </c>
      <c r="L37" s="67" t="s">
        <v>258</v>
      </c>
      <c r="M37" s="67" t="s">
        <v>63</v>
      </c>
      <c r="N37" s="67" t="s">
        <v>64</v>
      </c>
      <c r="O37" s="67" t="s">
        <v>259</v>
      </c>
      <c r="P37" s="67" t="s">
        <v>80</v>
      </c>
      <c r="Q37" s="67" t="s">
        <v>81</v>
      </c>
      <c r="R37" s="67" t="s">
        <v>260</v>
      </c>
      <c r="S37" s="86"/>
    </row>
    <row r="38" spans="1:19" s="69" customFormat="1" ht="18" customHeight="1" x14ac:dyDescent="0.35">
      <c r="A38" s="67">
        <v>1525</v>
      </c>
      <c r="B38" s="67" t="s">
        <v>255</v>
      </c>
      <c r="C38" s="67" t="s">
        <v>108</v>
      </c>
      <c r="D38" s="67" t="s">
        <v>102</v>
      </c>
      <c r="E38" s="67" t="s">
        <v>109</v>
      </c>
      <c r="F38" s="67">
        <v>500</v>
      </c>
      <c r="G38" s="72">
        <f>Table154681272[[#This Row],[Quantité à livrer / Delivery quantity]]/Table154681272[[#This Row],[Quantité par boite / Quantity per box ]]</f>
        <v>4</v>
      </c>
      <c r="H38" s="94">
        <v>2000</v>
      </c>
      <c r="I38" s="128" t="s">
        <v>314</v>
      </c>
      <c r="J38" s="67" t="s">
        <v>261</v>
      </c>
      <c r="K38" s="67" t="s">
        <v>262</v>
      </c>
      <c r="L38" s="67" t="s">
        <v>263</v>
      </c>
      <c r="M38" s="67" t="s">
        <v>63</v>
      </c>
      <c r="N38" s="67" t="s">
        <v>64</v>
      </c>
      <c r="O38" s="67" t="s">
        <v>264</v>
      </c>
      <c r="P38" s="67" t="s">
        <v>153</v>
      </c>
      <c r="Q38" s="67" t="s">
        <v>119</v>
      </c>
      <c r="R38" s="67" t="s">
        <v>154</v>
      </c>
      <c r="S38" s="86"/>
    </row>
    <row r="39" spans="1:19" s="69" customFormat="1" ht="18" customHeight="1" x14ac:dyDescent="0.35">
      <c r="A39" s="67">
        <v>1527</v>
      </c>
      <c r="B39" s="67" t="s">
        <v>67</v>
      </c>
      <c r="C39" s="67" t="s">
        <v>108</v>
      </c>
      <c r="D39" s="67" t="s">
        <v>102</v>
      </c>
      <c r="E39" s="67" t="s">
        <v>109</v>
      </c>
      <c r="F39" s="67">
        <v>500</v>
      </c>
      <c r="G39" s="72">
        <f>Table154681272[[#This Row],[Quantité à livrer / Delivery quantity]]/Table154681272[[#This Row],[Quantité par boite / Quantity per box ]]</f>
        <v>6</v>
      </c>
      <c r="H39" s="94">
        <v>3000</v>
      </c>
      <c r="I39" s="128" t="s">
        <v>314</v>
      </c>
      <c r="J39" s="67" t="s">
        <v>265</v>
      </c>
      <c r="K39" s="67" t="s">
        <v>266</v>
      </c>
      <c r="L39" s="67" t="s">
        <v>267</v>
      </c>
      <c r="M39" s="67" t="s">
        <v>63</v>
      </c>
      <c r="N39" s="67" t="s">
        <v>65</v>
      </c>
      <c r="O39" s="67" t="s">
        <v>268</v>
      </c>
      <c r="P39" s="67" t="s">
        <v>145</v>
      </c>
      <c r="Q39" s="67" t="s">
        <v>73</v>
      </c>
      <c r="R39" s="67" t="s">
        <v>171</v>
      </c>
      <c r="S39" s="86" t="s">
        <v>269</v>
      </c>
    </row>
    <row r="40" spans="1:19" s="69" customFormat="1" ht="18" customHeight="1" x14ac:dyDescent="0.35">
      <c r="A40" s="67">
        <v>1527</v>
      </c>
      <c r="B40" s="67" t="s">
        <v>67</v>
      </c>
      <c r="C40" s="67" t="s">
        <v>139</v>
      </c>
      <c r="D40" s="67" t="s">
        <v>105</v>
      </c>
      <c r="E40" s="67" t="s">
        <v>140</v>
      </c>
      <c r="F40" s="67">
        <v>500</v>
      </c>
      <c r="G40" s="72">
        <f>Table154681272[[#This Row],[Quantité à livrer / Delivery quantity]]/Table154681272[[#This Row],[Quantité par boite / Quantity per box ]]</f>
        <v>10</v>
      </c>
      <c r="H40" s="94">
        <v>5000</v>
      </c>
      <c r="I40" s="128" t="s">
        <v>314</v>
      </c>
      <c r="J40" s="67" t="s">
        <v>265</v>
      </c>
      <c r="K40" s="67" t="s">
        <v>266</v>
      </c>
      <c r="L40" s="67" t="s">
        <v>267</v>
      </c>
      <c r="M40" s="67" t="s">
        <v>63</v>
      </c>
      <c r="N40" s="67" t="s">
        <v>65</v>
      </c>
      <c r="O40" s="67" t="s">
        <v>268</v>
      </c>
      <c r="P40" s="67" t="s">
        <v>145</v>
      </c>
      <c r="Q40" s="67" t="s">
        <v>73</v>
      </c>
      <c r="R40" s="67" t="s">
        <v>171</v>
      </c>
      <c r="S40" s="86" t="s">
        <v>269</v>
      </c>
    </row>
    <row r="41" spans="1:19" s="4" customFormat="1" ht="18" customHeight="1" x14ac:dyDescent="0.35">
      <c r="A41" s="67">
        <v>1536</v>
      </c>
      <c r="B41" s="67" t="s">
        <v>67</v>
      </c>
      <c r="C41" s="67" t="s">
        <v>107</v>
      </c>
      <c r="D41" s="67" t="s">
        <v>102</v>
      </c>
      <c r="E41" s="67" t="s">
        <v>106</v>
      </c>
      <c r="F41" s="67">
        <v>500</v>
      </c>
      <c r="G41" s="72">
        <f>Table154681272[[#This Row],[Quantité à livrer / Delivery quantity]]/Table154681272[[#This Row],[Quantité par boite / Quantity per box ]]</f>
        <v>6</v>
      </c>
      <c r="H41" s="94">
        <v>3000</v>
      </c>
      <c r="I41" s="128" t="s">
        <v>314</v>
      </c>
      <c r="J41" s="67" t="s">
        <v>270</v>
      </c>
      <c r="K41" s="67" t="s">
        <v>271</v>
      </c>
      <c r="L41" s="67" t="s">
        <v>272</v>
      </c>
      <c r="M41" s="67" t="s">
        <v>226</v>
      </c>
      <c r="N41" s="67" t="s">
        <v>65</v>
      </c>
      <c r="O41" s="67" t="s">
        <v>273</v>
      </c>
      <c r="P41" s="67" t="s">
        <v>274</v>
      </c>
      <c r="Q41" s="67" t="s">
        <v>73</v>
      </c>
      <c r="R41" s="67" t="s">
        <v>275</v>
      </c>
      <c r="S41" s="86" t="s">
        <v>63</v>
      </c>
    </row>
    <row r="42" spans="1:19" s="4" customFormat="1" ht="18" customHeight="1" x14ac:dyDescent="0.35">
      <c r="A42" s="67">
        <v>1542</v>
      </c>
      <c r="B42" s="67" t="s">
        <v>224</v>
      </c>
      <c r="C42" s="67" t="s">
        <v>108</v>
      </c>
      <c r="D42" s="67" t="s">
        <v>102</v>
      </c>
      <c r="E42" s="67" t="s">
        <v>109</v>
      </c>
      <c r="F42" s="67">
        <v>500</v>
      </c>
      <c r="G42" s="72">
        <f>Table154681272[[#This Row],[Quantité à livrer / Delivery quantity]]/Table154681272[[#This Row],[Quantité par boite / Quantity per box ]]</f>
        <v>4</v>
      </c>
      <c r="H42" s="94">
        <v>2000</v>
      </c>
      <c r="I42" s="128" t="s">
        <v>314</v>
      </c>
      <c r="J42" s="67" t="s">
        <v>276</v>
      </c>
      <c r="K42" s="67" t="s">
        <v>277</v>
      </c>
      <c r="L42" s="67" t="s">
        <v>278</v>
      </c>
      <c r="M42" s="67" t="s">
        <v>63</v>
      </c>
      <c r="N42" s="67" t="s">
        <v>64</v>
      </c>
      <c r="O42" s="67" t="s">
        <v>279</v>
      </c>
      <c r="P42" s="67" t="s">
        <v>280</v>
      </c>
      <c r="Q42" s="67" t="s">
        <v>66</v>
      </c>
      <c r="R42" s="67" t="s">
        <v>281</v>
      </c>
      <c r="S42" s="86" t="s">
        <v>63</v>
      </c>
    </row>
    <row r="43" spans="1:19" s="4" customFormat="1" ht="18" customHeight="1" x14ac:dyDescent="0.35">
      <c r="A43" s="67">
        <v>1543</v>
      </c>
      <c r="B43" s="67" t="s">
        <v>224</v>
      </c>
      <c r="C43" s="67" t="s">
        <v>108</v>
      </c>
      <c r="D43" s="67" t="s">
        <v>102</v>
      </c>
      <c r="E43" s="67" t="s">
        <v>109</v>
      </c>
      <c r="F43" s="67">
        <v>500</v>
      </c>
      <c r="G43" s="72">
        <f>Table154681272[[#This Row],[Quantité à livrer / Delivery quantity]]/Table154681272[[#This Row],[Quantité par boite / Quantity per box ]]</f>
        <v>4</v>
      </c>
      <c r="H43" s="94">
        <v>2000</v>
      </c>
      <c r="I43" s="128" t="s">
        <v>314</v>
      </c>
      <c r="J43" s="67" t="s">
        <v>276</v>
      </c>
      <c r="K43" s="67" t="s">
        <v>277</v>
      </c>
      <c r="L43" s="67" t="s">
        <v>278</v>
      </c>
      <c r="M43" s="67" t="s">
        <v>63</v>
      </c>
      <c r="N43" s="67" t="s">
        <v>64</v>
      </c>
      <c r="O43" s="67" t="s">
        <v>282</v>
      </c>
      <c r="P43" s="67" t="s">
        <v>283</v>
      </c>
      <c r="Q43" s="67" t="s">
        <v>66</v>
      </c>
      <c r="R43" s="67" t="s">
        <v>284</v>
      </c>
      <c r="S43" s="86" t="s">
        <v>63</v>
      </c>
    </row>
    <row r="44" spans="1:19" s="4" customFormat="1" ht="18" customHeight="1" x14ac:dyDescent="0.35">
      <c r="A44" s="67">
        <v>1557</v>
      </c>
      <c r="B44" s="67" t="s">
        <v>75</v>
      </c>
      <c r="C44" s="67" t="s">
        <v>107</v>
      </c>
      <c r="D44" s="67" t="s">
        <v>102</v>
      </c>
      <c r="E44" s="67" t="s">
        <v>106</v>
      </c>
      <c r="F44" s="67">
        <v>500</v>
      </c>
      <c r="G44" s="72">
        <f>Table154681272[[#This Row],[Quantité à livrer / Delivery quantity]]/Table154681272[[#This Row],[Quantité par boite / Quantity per box ]]</f>
        <v>68</v>
      </c>
      <c r="H44" s="94">
        <v>34000</v>
      </c>
      <c r="I44" s="128" t="s">
        <v>314</v>
      </c>
      <c r="J44" s="67" t="s">
        <v>92</v>
      </c>
      <c r="K44" s="67" t="s">
        <v>93</v>
      </c>
      <c r="L44" s="67" t="s">
        <v>337</v>
      </c>
      <c r="M44" s="67" t="s">
        <v>95</v>
      </c>
      <c r="N44" s="67" t="s">
        <v>64</v>
      </c>
      <c r="O44" s="67" t="s">
        <v>96</v>
      </c>
      <c r="P44" s="67" t="s">
        <v>97</v>
      </c>
      <c r="Q44" s="67" t="s">
        <v>98</v>
      </c>
      <c r="R44" s="67" t="s">
        <v>99</v>
      </c>
      <c r="S44" s="86" t="s">
        <v>100</v>
      </c>
    </row>
    <row r="45" spans="1:19" s="69" customFormat="1" ht="18" customHeight="1" x14ac:dyDescent="0.35">
      <c r="A45" s="67">
        <v>1557</v>
      </c>
      <c r="B45" s="67" t="s">
        <v>75</v>
      </c>
      <c r="C45" s="67" t="s">
        <v>121</v>
      </c>
      <c r="D45" s="67" t="s">
        <v>102</v>
      </c>
      <c r="E45" s="67" t="s">
        <v>122</v>
      </c>
      <c r="F45" s="67">
        <v>500</v>
      </c>
      <c r="G45" s="72">
        <f>Table154681272[[#This Row],[Quantité à livrer / Delivery quantity]]/Table154681272[[#This Row],[Quantité par boite / Quantity per box ]]</f>
        <v>6</v>
      </c>
      <c r="H45" s="94">
        <v>3000</v>
      </c>
      <c r="I45" s="128" t="s">
        <v>314</v>
      </c>
      <c r="J45" s="67" t="s">
        <v>92</v>
      </c>
      <c r="K45" s="67" t="s">
        <v>93</v>
      </c>
      <c r="L45" s="67" t="s">
        <v>338</v>
      </c>
      <c r="M45" s="67" t="s">
        <v>95</v>
      </c>
      <c r="N45" s="67" t="s">
        <v>64</v>
      </c>
      <c r="O45" s="67" t="s">
        <v>96</v>
      </c>
      <c r="P45" s="67" t="s">
        <v>97</v>
      </c>
      <c r="Q45" s="67" t="s">
        <v>98</v>
      </c>
      <c r="R45" s="67" t="s">
        <v>99</v>
      </c>
      <c r="S45" s="86" t="s">
        <v>100</v>
      </c>
    </row>
    <row r="46" spans="1:19" s="4" customFormat="1" ht="18" customHeight="1" x14ac:dyDescent="0.35">
      <c r="A46" s="67">
        <v>1558</v>
      </c>
      <c r="B46" s="67" t="s">
        <v>75</v>
      </c>
      <c r="C46" s="67" t="s">
        <v>163</v>
      </c>
      <c r="D46" s="67" t="s">
        <v>164</v>
      </c>
      <c r="E46" s="67" t="s">
        <v>165</v>
      </c>
      <c r="F46" s="67">
        <v>500</v>
      </c>
      <c r="G46" s="72">
        <f>Table154681272[[#This Row],[Quantité à livrer / Delivery quantity]]/Table154681272[[#This Row],[Quantité par boite / Quantity per box ]]</f>
        <v>3</v>
      </c>
      <c r="H46" s="94">
        <v>1500</v>
      </c>
      <c r="I46" s="128" t="s">
        <v>314</v>
      </c>
      <c r="J46" s="67" t="s">
        <v>92</v>
      </c>
      <c r="K46" s="67" t="s">
        <v>93</v>
      </c>
      <c r="L46" s="67" t="s">
        <v>339</v>
      </c>
      <c r="M46" s="67" t="s">
        <v>285</v>
      </c>
      <c r="N46" s="67" t="s">
        <v>64</v>
      </c>
      <c r="O46" s="67" t="s">
        <v>96</v>
      </c>
      <c r="P46" s="67" t="s">
        <v>97</v>
      </c>
      <c r="Q46" s="67" t="s">
        <v>98</v>
      </c>
      <c r="R46" s="67" t="s">
        <v>99</v>
      </c>
      <c r="S46" s="86" t="s">
        <v>286</v>
      </c>
    </row>
    <row r="47" spans="1:19" s="4" customFormat="1" ht="18" customHeight="1" x14ac:dyDescent="0.35">
      <c r="A47" s="67">
        <v>1558</v>
      </c>
      <c r="B47" s="67" t="s">
        <v>75</v>
      </c>
      <c r="C47" s="67" t="s">
        <v>104</v>
      </c>
      <c r="D47" s="67" t="s">
        <v>105</v>
      </c>
      <c r="E47" s="67" t="s">
        <v>106</v>
      </c>
      <c r="F47" s="67">
        <v>500</v>
      </c>
      <c r="G47" s="72">
        <f>Table154681272[[#This Row],[Quantité à livrer / Delivery quantity]]/Table154681272[[#This Row],[Quantité par boite / Quantity per box ]]</f>
        <v>3</v>
      </c>
      <c r="H47" s="94">
        <v>1500</v>
      </c>
      <c r="I47" s="128" t="s">
        <v>314</v>
      </c>
      <c r="J47" s="67" t="s">
        <v>92</v>
      </c>
      <c r="K47" s="67" t="s">
        <v>93</v>
      </c>
      <c r="L47" s="67" t="s">
        <v>340</v>
      </c>
      <c r="M47" s="67" t="s">
        <v>285</v>
      </c>
      <c r="N47" s="67" t="s">
        <v>64</v>
      </c>
      <c r="O47" s="67" t="s">
        <v>96</v>
      </c>
      <c r="P47" s="67" t="s">
        <v>97</v>
      </c>
      <c r="Q47" s="67" t="s">
        <v>98</v>
      </c>
      <c r="R47" s="67" t="s">
        <v>99</v>
      </c>
      <c r="S47" s="86" t="s">
        <v>286</v>
      </c>
    </row>
    <row r="48" spans="1:19" s="4" customFormat="1" ht="18" customHeight="1" x14ac:dyDescent="0.35">
      <c r="A48" s="67">
        <v>1558</v>
      </c>
      <c r="B48" s="67" t="s">
        <v>75</v>
      </c>
      <c r="C48" s="67" t="s">
        <v>121</v>
      </c>
      <c r="D48" s="67" t="s">
        <v>102</v>
      </c>
      <c r="E48" s="67" t="s">
        <v>122</v>
      </c>
      <c r="F48" s="67">
        <v>500</v>
      </c>
      <c r="G48" s="72">
        <f>Table154681272[[#This Row],[Quantité à livrer / Delivery quantity]]/Table154681272[[#This Row],[Quantité par boite / Quantity per box ]]</f>
        <v>3</v>
      </c>
      <c r="H48" s="94">
        <v>1500</v>
      </c>
      <c r="I48" s="128" t="s">
        <v>314</v>
      </c>
      <c r="J48" s="67" t="s">
        <v>92</v>
      </c>
      <c r="K48" s="67" t="s">
        <v>93</v>
      </c>
      <c r="L48" s="67" t="s">
        <v>341</v>
      </c>
      <c r="M48" s="67" t="s">
        <v>285</v>
      </c>
      <c r="N48" s="67" t="s">
        <v>64</v>
      </c>
      <c r="O48" s="67" t="s">
        <v>96</v>
      </c>
      <c r="P48" s="67" t="s">
        <v>97</v>
      </c>
      <c r="Q48" s="67" t="s">
        <v>98</v>
      </c>
      <c r="R48" s="67" t="s">
        <v>99</v>
      </c>
      <c r="S48" s="86" t="s">
        <v>286</v>
      </c>
    </row>
    <row r="49" spans="1:19" s="4" customFormat="1" ht="18" customHeight="1" x14ac:dyDescent="0.35">
      <c r="A49" s="67">
        <v>1560</v>
      </c>
      <c r="B49" s="67" t="s">
        <v>75</v>
      </c>
      <c r="C49" s="67" t="s">
        <v>107</v>
      </c>
      <c r="D49" s="67" t="s">
        <v>102</v>
      </c>
      <c r="E49" s="67" t="s">
        <v>106</v>
      </c>
      <c r="F49" s="67">
        <v>500</v>
      </c>
      <c r="G49" s="72">
        <f>Table154681272[[#This Row],[Quantité à livrer / Delivery quantity]]/Table154681272[[#This Row],[Quantité par boite / Quantity per box ]]</f>
        <v>30</v>
      </c>
      <c r="H49" s="94">
        <v>15000</v>
      </c>
      <c r="I49" s="128" t="s">
        <v>314</v>
      </c>
      <c r="J49" s="67" t="s">
        <v>92</v>
      </c>
      <c r="K49" s="67" t="s">
        <v>93</v>
      </c>
      <c r="L49" s="67" t="s">
        <v>342</v>
      </c>
      <c r="M49" s="67" t="s">
        <v>288</v>
      </c>
      <c r="N49" s="67" t="s">
        <v>64</v>
      </c>
      <c r="O49" s="67" t="s">
        <v>96</v>
      </c>
      <c r="P49" s="67" t="s">
        <v>97</v>
      </c>
      <c r="Q49" s="67" t="s">
        <v>98</v>
      </c>
      <c r="R49" s="67" t="s">
        <v>287</v>
      </c>
      <c r="S49" s="86" t="s">
        <v>289</v>
      </c>
    </row>
    <row r="50" spans="1:19" s="4" customFormat="1" ht="18" customHeight="1" x14ac:dyDescent="0.35">
      <c r="A50" s="67">
        <v>1560</v>
      </c>
      <c r="B50" s="67" t="s">
        <v>75</v>
      </c>
      <c r="C50" s="67" t="s">
        <v>121</v>
      </c>
      <c r="D50" s="67" t="s">
        <v>102</v>
      </c>
      <c r="E50" s="67" t="s">
        <v>122</v>
      </c>
      <c r="F50" s="67">
        <v>500</v>
      </c>
      <c r="G50" s="72">
        <f>Table154681272[[#This Row],[Quantité à livrer / Delivery quantity]]/Table154681272[[#This Row],[Quantité par boite / Quantity per box ]]</f>
        <v>30</v>
      </c>
      <c r="H50" s="94">
        <v>15000</v>
      </c>
      <c r="I50" s="128" t="s">
        <v>314</v>
      </c>
      <c r="J50" s="67" t="s">
        <v>92</v>
      </c>
      <c r="K50" s="67" t="s">
        <v>93</v>
      </c>
      <c r="L50" s="67" t="s">
        <v>343</v>
      </c>
      <c r="M50" s="67" t="s">
        <v>288</v>
      </c>
      <c r="N50" s="67" t="s">
        <v>64</v>
      </c>
      <c r="O50" s="67" t="s">
        <v>96</v>
      </c>
      <c r="P50" s="67" t="s">
        <v>97</v>
      </c>
      <c r="Q50" s="67" t="s">
        <v>98</v>
      </c>
      <c r="R50" s="67" t="s">
        <v>287</v>
      </c>
      <c r="S50" s="86" t="s">
        <v>289</v>
      </c>
    </row>
    <row r="51" spans="1:19" s="4" customFormat="1" ht="18" customHeight="1" x14ac:dyDescent="0.35">
      <c r="A51" s="67">
        <v>1566</v>
      </c>
      <c r="B51" s="67" t="s">
        <v>224</v>
      </c>
      <c r="C51" s="67" t="s">
        <v>107</v>
      </c>
      <c r="D51" s="67" t="s">
        <v>102</v>
      </c>
      <c r="E51" s="67" t="s">
        <v>301</v>
      </c>
      <c r="F51" s="67">
        <v>500</v>
      </c>
      <c r="G51" s="72">
        <f>Table154681272[[#This Row],[Quantité à livrer / Delivery quantity]]/Table154681272[[#This Row],[Quantité par boite / Quantity per box ]]</f>
        <v>63</v>
      </c>
      <c r="H51" s="94">
        <v>31500</v>
      </c>
      <c r="I51" s="128" t="s">
        <v>314</v>
      </c>
      <c r="J51" s="67" t="s">
        <v>302</v>
      </c>
      <c r="K51" s="67" t="s">
        <v>303</v>
      </c>
      <c r="L51" s="67" t="s">
        <v>304</v>
      </c>
      <c r="M51" s="67" t="s">
        <v>63</v>
      </c>
      <c r="N51" s="67" t="s">
        <v>64</v>
      </c>
      <c r="O51" s="67" t="s">
        <v>305</v>
      </c>
      <c r="P51" s="67" t="s">
        <v>145</v>
      </c>
      <c r="Q51" s="67" t="s">
        <v>73</v>
      </c>
      <c r="R51" s="67" t="s">
        <v>306</v>
      </c>
      <c r="S51" s="97"/>
    </row>
    <row r="52" spans="1:19" s="4" customFormat="1" ht="18" customHeight="1" x14ac:dyDescent="0.35">
      <c r="A52" s="67">
        <v>1577</v>
      </c>
      <c r="B52" s="67" t="s">
        <v>75</v>
      </c>
      <c r="C52" s="67" t="s">
        <v>107</v>
      </c>
      <c r="D52" s="67" t="s">
        <v>102</v>
      </c>
      <c r="E52" s="67" t="s">
        <v>301</v>
      </c>
      <c r="F52" s="67">
        <v>500</v>
      </c>
      <c r="G52" s="72">
        <f>Table154681272[[#This Row],[Quantité à livrer / Delivery quantity]]/Table154681272[[#This Row],[Quantité par boite / Quantity per box ]]</f>
        <v>3</v>
      </c>
      <c r="H52" s="72">
        <v>1500</v>
      </c>
      <c r="I52" s="128" t="s">
        <v>314</v>
      </c>
      <c r="J52" s="67" t="s">
        <v>307</v>
      </c>
      <c r="K52" s="67" t="s">
        <v>308</v>
      </c>
      <c r="L52" s="67" t="s">
        <v>309</v>
      </c>
      <c r="M52" s="67" t="s">
        <v>63</v>
      </c>
      <c r="N52" s="67" t="s">
        <v>64</v>
      </c>
      <c r="O52" s="67" t="s">
        <v>310</v>
      </c>
      <c r="P52" s="67" t="s">
        <v>311</v>
      </c>
      <c r="Q52" s="67" t="s">
        <v>88</v>
      </c>
      <c r="R52" s="67" t="s">
        <v>312</v>
      </c>
      <c r="S52" s="67" t="s">
        <v>63</v>
      </c>
    </row>
    <row r="53" spans="1:19" x14ac:dyDescent="0.35">
      <c r="A53" s="131"/>
      <c r="B53" s="132"/>
      <c r="C53" s="132"/>
      <c r="D53" s="132"/>
      <c r="E53" s="132"/>
      <c r="F53" s="133"/>
      <c r="G53" s="134"/>
      <c r="H53" s="135">
        <f>SUBTOTAL(109,Table154681272[Quantité à livrer / Delivery quantity])</f>
        <v>273000</v>
      </c>
      <c r="I53" s="123"/>
      <c r="J53" s="122"/>
      <c r="K53" s="125"/>
      <c r="L53" s="122"/>
      <c r="M53" s="122"/>
      <c r="N53" s="122"/>
      <c r="O53" s="122"/>
      <c r="P53" s="126"/>
      <c r="Q53" s="122"/>
      <c r="R53" s="126"/>
      <c r="S53" s="127"/>
    </row>
    <row r="54" spans="1:19" x14ac:dyDescent="0.35">
      <c r="G54"/>
    </row>
    <row r="55" spans="1:19" x14ac:dyDescent="0.35">
      <c r="G55"/>
    </row>
  </sheetData>
  <sheetProtection sort="0" autoFilter="0"/>
  <mergeCells count="4">
    <mergeCell ref="A1:E1"/>
    <mergeCell ref="A2:E2"/>
    <mergeCell ref="A3:E3"/>
    <mergeCell ref="A4:E4"/>
  </mergeCells>
  <phoneticPr fontId="33" type="noConversion"/>
  <pageMargins left="0.7" right="0.7" top="0.75" bottom="0.75" header="0.3" footer="0.3"/>
  <pageSetup orientation="portrait" horizontalDpi="90" verticalDpi="90" r:id="rId1"/>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S49"/>
  <sheetViews>
    <sheetView workbookViewId="0">
      <selection activeCell="G4" sqref="G4"/>
    </sheetView>
  </sheetViews>
  <sheetFormatPr defaultRowHeight="14.5" x14ac:dyDescent="0.35"/>
  <cols>
    <col min="1" max="1" width="11.26953125" customWidth="1"/>
    <col min="2" max="2" width="14.26953125" customWidth="1"/>
    <col min="3" max="3" width="28.453125" customWidth="1"/>
    <col min="4" max="4" width="19" customWidth="1"/>
    <col min="5" max="5" width="32" customWidth="1"/>
    <col min="6" max="6" width="16.54296875" style="3" customWidth="1"/>
    <col min="7" max="7" width="16.81640625" style="3" customWidth="1"/>
    <col min="8" max="8" width="12.453125" customWidth="1"/>
    <col min="9" max="9" width="22.26953125" style="108" customWidth="1"/>
    <col min="10" max="10" width="22" customWidth="1"/>
    <col min="11" max="11" width="23.81640625" customWidth="1"/>
    <col min="12" max="12" width="18.453125" customWidth="1"/>
    <col min="13" max="13" width="21.26953125" customWidth="1"/>
    <col min="14" max="14" width="15.26953125" customWidth="1"/>
    <col min="15" max="15" width="30.81640625" customWidth="1"/>
    <col min="16" max="16" width="15.54296875" customWidth="1"/>
    <col min="17" max="17" width="10.1796875" customWidth="1"/>
    <col min="18" max="18" width="13.54296875" style="57" customWidth="1"/>
    <col min="19" max="19" width="130.7265625" customWidth="1"/>
  </cols>
  <sheetData>
    <row r="1" spans="1:19" ht="21" x14ac:dyDescent="0.5">
      <c r="A1" s="145" t="s">
        <v>53</v>
      </c>
      <c r="B1" s="145"/>
      <c r="C1" s="145"/>
      <c r="D1" s="145"/>
      <c r="E1" s="145"/>
      <c r="F1" s="5"/>
      <c r="G1" s="5"/>
      <c r="H1" s="100"/>
      <c r="I1" s="106"/>
      <c r="J1" s="5"/>
    </row>
    <row r="2" spans="1:19" ht="21" x14ac:dyDescent="0.5">
      <c r="A2" s="145" t="s">
        <v>54</v>
      </c>
      <c r="B2" s="145"/>
      <c r="C2" s="145"/>
      <c r="D2" s="145"/>
      <c r="E2" s="145"/>
      <c r="F2" s="5"/>
      <c r="G2" s="5"/>
      <c r="H2" s="100"/>
      <c r="I2" s="106"/>
      <c r="J2" s="5"/>
    </row>
    <row r="3" spans="1:19" ht="21" x14ac:dyDescent="0.5">
      <c r="A3" s="146" t="s">
        <v>346</v>
      </c>
      <c r="B3" s="146"/>
      <c r="C3" s="146"/>
      <c r="D3" s="146"/>
      <c r="E3" s="146"/>
      <c r="F3" s="6"/>
      <c r="G3" s="6"/>
      <c r="H3" s="101"/>
      <c r="I3" s="107"/>
      <c r="J3" s="6"/>
    </row>
    <row r="4" spans="1:19" ht="21" x14ac:dyDescent="0.5">
      <c r="A4" s="146" t="s">
        <v>43</v>
      </c>
      <c r="B4" s="146"/>
      <c r="C4" s="146"/>
      <c r="D4" s="146"/>
      <c r="E4" s="146"/>
      <c r="F4" s="6"/>
      <c r="G4" s="6"/>
      <c r="H4" s="101"/>
      <c r="I4" s="107"/>
      <c r="J4" s="6"/>
    </row>
    <row r="5" spans="1:19" ht="20.5" customHeight="1" x14ac:dyDescent="0.5">
      <c r="A5" s="87"/>
      <c r="B5" s="87"/>
      <c r="C5" s="87"/>
      <c r="D5" s="87"/>
      <c r="E5" s="87"/>
      <c r="F5" s="87"/>
      <c r="G5" s="87"/>
      <c r="H5" s="70"/>
      <c r="I5" s="70"/>
      <c r="J5" s="6"/>
    </row>
    <row r="6" spans="1:19" s="57" customFormat="1" ht="50.5" customHeight="1" x14ac:dyDescent="0.35">
      <c r="A6" s="58" t="s">
        <v>33</v>
      </c>
      <c r="B6" s="54" t="s">
        <v>34</v>
      </c>
      <c r="C6" s="54" t="s">
        <v>35</v>
      </c>
      <c r="D6" s="54" t="s">
        <v>15</v>
      </c>
      <c r="E6" s="54" t="s">
        <v>36</v>
      </c>
      <c r="F6" s="55" t="s">
        <v>61</v>
      </c>
      <c r="G6" s="55" t="s">
        <v>62</v>
      </c>
      <c r="H6" s="137" t="s">
        <v>320</v>
      </c>
      <c r="I6" s="130" t="s">
        <v>313</v>
      </c>
      <c r="J6" s="54" t="s">
        <v>37</v>
      </c>
      <c r="K6" s="54" t="s">
        <v>38</v>
      </c>
      <c r="L6" s="54" t="s">
        <v>39</v>
      </c>
      <c r="M6" s="54" t="s">
        <v>48</v>
      </c>
      <c r="N6" s="54" t="s">
        <v>51</v>
      </c>
      <c r="O6" s="54" t="s">
        <v>40</v>
      </c>
      <c r="P6" s="54" t="s">
        <v>41</v>
      </c>
      <c r="Q6" s="54" t="s">
        <v>0</v>
      </c>
      <c r="R6" s="54" t="s">
        <v>47</v>
      </c>
      <c r="S6" s="56" t="s">
        <v>42</v>
      </c>
    </row>
    <row r="7" spans="1:19" s="69" customFormat="1" ht="18" customHeight="1" x14ac:dyDescent="0.35">
      <c r="A7" s="67">
        <v>1445</v>
      </c>
      <c r="B7" s="67" t="s">
        <v>91</v>
      </c>
      <c r="C7" s="67" t="s">
        <v>192</v>
      </c>
      <c r="D7" s="67" t="s">
        <v>102</v>
      </c>
      <c r="E7" s="67" t="s">
        <v>193</v>
      </c>
      <c r="F7" s="67">
        <v>2000</v>
      </c>
      <c r="G7" s="72">
        <f>Table1546812723[[#This Row],[Quantité à livrer / Delivery quantity]]/Table1546812723[[#This Row],[Quantité par boite / Quantity per box ]]</f>
        <v>4</v>
      </c>
      <c r="H7" s="94">
        <v>8000</v>
      </c>
      <c r="I7" s="129" t="s">
        <v>315</v>
      </c>
      <c r="J7" s="67" t="s">
        <v>196</v>
      </c>
      <c r="K7" s="67" t="s">
        <v>194</v>
      </c>
      <c r="L7" s="67" t="s">
        <v>195</v>
      </c>
      <c r="M7" s="67"/>
      <c r="N7" s="67" t="s">
        <v>64</v>
      </c>
      <c r="O7" s="67" t="s">
        <v>197</v>
      </c>
      <c r="P7" s="67" t="s">
        <v>1</v>
      </c>
      <c r="Q7" s="67" t="s">
        <v>73</v>
      </c>
      <c r="R7" s="67" t="s">
        <v>198</v>
      </c>
      <c r="S7" s="86" t="s">
        <v>291</v>
      </c>
    </row>
    <row r="8" spans="1:19" s="69" customFormat="1" ht="18" customHeight="1" x14ac:dyDescent="0.35">
      <c r="A8" s="67">
        <v>1445</v>
      </c>
      <c r="B8" s="67" t="s">
        <v>91</v>
      </c>
      <c r="C8" s="67" t="s">
        <v>199</v>
      </c>
      <c r="D8" s="67" t="s">
        <v>102</v>
      </c>
      <c r="E8" s="67" t="s">
        <v>200</v>
      </c>
      <c r="F8" s="67">
        <v>2000</v>
      </c>
      <c r="G8" s="72">
        <f>Table1546812723[[#This Row],[Quantité à livrer / Delivery quantity]]/Table1546812723[[#This Row],[Quantité par boite / Quantity per box ]]</f>
        <v>5</v>
      </c>
      <c r="H8" s="94">
        <v>10000</v>
      </c>
      <c r="I8" s="129" t="s">
        <v>315</v>
      </c>
      <c r="J8" s="67" t="s">
        <v>196</v>
      </c>
      <c r="K8" s="67" t="s">
        <v>194</v>
      </c>
      <c r="L8" s="67" t="s">
        <v>195</v>
      </c>
      <c r="M8" s="67"/>
      <c r="N8" s="67" t="s">
        <v>64</v>
      </c>
      <c r="O8" s="67" t="s">
        <v>197</v>
      </c>
      <c r="P8" s="67" t="s">
        <v>1</v>
      </c>
      <c r="Q8" s="67" t="s">
        <v>73</v>
      </c>
      <c r="R8" s="67" t="s">
        <v>198</v>
      </c>
      <c r="S8" s="86" t="s">
        <v>291</v>
      </c>
    </row>
    <row r="9" spans="1:19" s="69" customFormat="1" ht="18" customHeight="1" x14ac:dyDescent="0.35">
      <c r="A9" s="67">
        <v>1445</v>
      </c>
      <c r="B9" s="67" t="s">
        <v>91</v>
      </c>
      <c r="C9" s="67" t="s">
        <v>201</v>
      </c>
      <c r="D9" s="67" t="s">
        <v>102</v>
      </c>
      <c r="E9" s="67" t="s">
        <v>202</v>
      </c>
      <c r="F9" s="67">
        <v>2000</v>
      </c>
      <c r="G9" s="72">
        <f>Table1546812723[[#This Row],[Quantité à livrer / Delivery quantity]]/Table1546812723[[#This Row],[Quantité par boite / Quantity per box ]]</f>
        <v>2</v>
      </c>
      <c r="H9" s="94">
        <v>4000</v>
      </c>
      <c r="I9" s="129" t="s">
        <v>315</v>
      </c>
      <c r="J9" s="67" t="s">
        <v>196</v>
      </c>
      <c r="K9" s="67" t="s">
        <v>194</v>
      </c>
      <c r="L9" s="67" t="s">
        <v>195</v>
      </c>
      <c r="M9" s="67"/>
      <c r="N9" s="67" t="s">
        <v>64</v>
      </c>
      <c r="O9" s="67" t="s">
        <v>197</v>
      </c>
      <c r="P9" s="67" t="s">
        <v>1</v>
      </c>
      <c r="Q9" s="67" t="s">
        <v>73</v>
      </c>
      <c r="R9" s="67" t="s">
        <v>198</v>
      </c>
      <c r="S9" s="86" t="s">
        <v>291</v>
      </c>
    </row>
    <row r="10" spans="1:19" s="69" customFormat="1" ht="18" customHeight="1" x14ac:dyDescent="0.35">
      <c r="A10" s="67">
        <v>1445</v>
      </c>
      <c r="B10" s="67" t="s">
        <v>91</v>
      </c>
      <c r="C10" s="67" t="s">
        <v>184</v>
      </c>
      <c r="D10" s="67" t="s">
        <v>102</v>
      </c>
      <c r="E10" s="67" t="s">
        <v>185</v>
      </c>
      <c r="F10" s="67">
        <v>2000</v>
      </c>
      <c r="G10" s="72">
        <f>Table1546812723[[#This Row],[Quantité à livrer / Delivery quantity]]/Table1546812723[[#This Row],[Quantité par boite / Quantity per box ]]</f>
        <v>3</v>
      </c>
      <c r="H10" s="94">
        <v>6000</v>
      </c>
      <c r="I10" s="129" t="s">
        <v>315</v>
      </c>
      <c r="J10" s="67" t="s">
        <v>196</v>
      </c>
      <c r="K10" s="67" t="s">
        <v>194</v>
      </c>
      <c r="L10" s="67" t="s">
        <v>195</v>
      </c>
      <c r="M10" s="67"/>
      <c r="N10" s="67" t="s">
        <v>64</v>
      </c>
      <c r="O10" s="67" t="s">
        <v>197</v>
      </c>
      <c r="P10" s="67" t="s">
        <v>1</v>
      </c>
      <c r="Q10" s="67" t="s">
        <v>73</v>
      </c>
      <c r="R10" s="67" t="s">
        <v>198</v>
      </c>
      <c r="S10" s="86" t="s">
        <v>291</v>
      </c>
    </row>
    <row r="11" spans="1:19" s="69" customFormat="1" ht="18" customHeight="1" x14ac:dyDescent="0.35">
      <c r="A11" s="67">
        <v>1445</v>
      </c>
      <c r="B11" s="67" t="s">
        <v>91</v>
      </c>
      <c r="C11" s="67" t="s">
        <v>203</v>
      </c>
      <c r="D11" s="67" t="s">
        <v>102</v>
      </c>
      <c r="E11" s="67" t="s">
        <v>204</v>
      </c>
      <c r="F11" s="67">
        <v>2000</v>
      </c>
      <c r="G11" s="72">
        <f>Table1546812723[[#This Row],[Quantité à livrer / Delivery quantity]]/Table1546812723[[#This Row],[Quantité par boite / Quantity per box ]]</f>
        <v>4</v>
      </c>
      <c r="H11" s="94">
        <v>8000</v>
      </c>
      <c r="I11" s="129" t="s">
        <v>315</v>
      </c>
      <c r="J11" s="67" t="s">
        <v>196</v>
      </c>
      <c r="K11" s="67" t="s">
        <v>194</v>
      </c>
      <c r="L11" s="67" t="s">
        <v>195</v>
      </c>
      <c r="M11" s="67"/>
      <c r="N11" s="67" t="s">
        <v>64</v>
      </c>
      <c r="O11" s="67" t="s">
        <v>197</v>
      </c>
      <c r="P11" s="67" t="s">
        <v>1</v>
      </c>
      <c r="Q11" s="67" t="s">
        <v>73</v>
      </c>
      <c r="R11" s="67" t="s">
        <v>198</v>
      </c>
      <c r="S11" s="86" t="s">
        <v>291</v>
      </c>
    </row>
    <row r="12" spans="1:19" s="69" customFormat="1" ht="18" customHeight="1" x14ac:dyDescent="0.35">
      <c r="A12" s="67">
        <v>1445</v>
      </c>
      <c r="B12" s="67" t="s">
        <v>91</v>
      </c>
      <c r="C12" s="67" t="s">
        <v>155</v>
      </c>
      <c r="D12" s="67" t="s">
        <v>102</v>
      </c>
      <c r="E12" s="67" t="s">
        <v>156</v>
      </c>
      <c r="F12" s="67">
        <v>2000</v>
      </c>
      <c r="G12" s="72">
        <f>Table1546812723[[#This Row],[Quantité à livrer / Delivery quantity]]/Table1546812723[[#This Row],[Quantité par boite / Quantity per box ]]</f>
        <v>29</v>
      </c>
      <c r="H12" s="94">
        <v>58000</v>
      </c>
      <c r="I12" s="129" t="s">
        <v>315</v>
      </c>
      <c r="J12" s="67" t="s">
        <v>196</v>
      </c>
      <c r="K12" s="67" t="s">
        <v>194</v>
      </c>
      <c r="L12" s="67" t="s">
        <v>195</v>
      </c>
      <c r="M12" s="67"/>
      <c r="N12" s="67" t="s">
        <v>64</v>
      </c>
      <c r="O12" s="67" t="s">
        <v>197</v>
      </c>
      <c r="P12" s="67" t="s">
        <v>1</v>
      </c>
      <c r="Q12" s="67" t="s">
        <v>73</v>
      </c>
      <c r="R12" s="67" t="s">
        <v>198</v>
      </c>
      <c r="S12" s="86" t="s">
        <v>291</v>
      </c>
    </row>
    <row r="13" spans="1:19" s="69" customFormat="1" ht="18" customHeight="1" x14ac:dyDescent="0.35">
      <c r="A13" s="67">
        <v>1445</v>
      </c>
      <c r="B13" s="67" t="s">
        <v>91</v>
      </c>
      <c r="C13" s="67" t="s">
        <v>205</v>
      </c>
      <c r="D13" s="67" t="s">
        <v>102</v>
      </c>
      <c r="E13" s="67" t="s">
        <v>206</v>
      </c>
      <c r="F13" s="67">
        <v>2000</v>
      </c>
      <c r="G13" s="72">
        <f>Table1546812723[[#This Row],[Quantité à livrer / Delivery quantity]]/Table1546812723[[#This Row],[Quantité par boite / Quantity per box ]]</f>
        <v>6</v>
      </c>
      <c r="H13" s="94">
        <v>12000</v>
      </c>
      <c r="I13" s="129" t="s">
        <v>315</v>
      </c>
      <c r="J13" s="67" t="s">
        <v>196</v>
      </c>
      <c r="K13" s="67" t="s">
        <v>194</v>
      </c>
      <c r="L13" s="67" t="s">
        <v>195</v>
      </c>
      <c r="M13" s="67"/>
      <c r="N13" s="67" t="s">
        <v>64</v>
      </c>
      <c r="O13" s="67" t="s">
        <v>197</v>
      </c>
      <c r="P13" s="67" t="s">
        <v>1</v>
      </c>
      <c r="Q13" s="67" t="s">
        <v>73</v>
      </c>
      <c r="R13" s="67" t="s">
        <v>198</v>
      </c>
      <c r="S13" s="86" t="s">
        <v>291</v>
      </c>
    </row>
    <row r="14" spans="1:19" s="69" customFormat="1" ht="18" customHeight="1" x14ac:dyDescent="0.35">
      <c r="A14" s="67">
        <v>1445</v>
      </c>
      <c r="B14" s="67" t="s">
        <v>91</v>
      </c>
      <c r="C14" s="67" t="s">
        <v>207</v>
      </c>
      <c r="D14" s="67" t="s">
        <v>102</v>
      </c>
      <c r="E14" s="67" t="s">
        <v>208</v>
      </c>
      <c r="F14" s="67">
        <v>2000</v>
      </c>
      <c r="G14" s="72">
        <f>Table1546812723[[#This Row],[Quantité à livrer / Delivery quantity]]/Table1546812723[[#This Row],[Quantité par boite / Quantity per box ]]</f>
        <v>4</v>
      </c>
      <c r="H14" s="94">
        <v>8000</v>
      </c>
      <c r="I14" s="129" t="s">
        <v>315</v>
      </c>
      <c r="J14" s="67" t="s">
        <v>196</v>
      </c>
      <c r="K14" s="67" t="s">
        <v>194</v>
      </c>
      <c r="L14" s="67" t="s">
        <v>195</v>
      </c>
      <c r="M14" s="67"/>
      <c r="N14" s="67" t="s">
        <v>64</v>
      </c>
      <c r="O14" s="67" t="s">
        <v>197</v>
      </c>
      <c r="P14" s="67" t="s">
        <v>1</v>
      </c>
      <c r="Q14" s="67" t="s">
        <v>73</v>
      </c>
      <c r="R14" s="67" t="s">
        <v>198</v>
      </c>
      <c r="S14" s="86" t="s">
        <v>291</v>
      </c>
    </row>
    <row r="15" spans="1:19" s="69" customFormat="1" ht="18" customHeight="1" x14ac:dyDescent="0.35">
      <c r="A15" s="67">
        <v>1445</v>
      </c>
      <c r="B15" s="67" t="s">
        <v>91</v>
      </c>
      <c r="C15" s="67" t="s">
        <v>209</v>
      </c>
      <c r="D15" s="67" t="s">
        <v>102</v>
      </c>
      <c r="E15" s="67" t="s">
        <v>210</v>
      </c>
      <c r="F15" s="67">
        <v>2000</v>
      </c>
      <c r="G15" s="72">
        <f>Table1546812723[[#This Row],[Quantité à livrer / Delivery quantity]]/Table1546812723[[#This Row],[Quantité par boite / Quantity per box ]]</f>
        <v>72</v>
      </c>
      <c r="H15" s="94">
        <v>144000</v>
      </c>
      <c r="I15" s="129" t="s">
        <v>315</v>
      </c>
      <c r="J15" s="67" t="s">
        <v>196</v>
      </c>
      <c r="K15" s="67" t="s">
        <v>194</v>
      </c>
      <c r="L15" s="67" t="s">
        <v>195</v>
      </c>
      <c r="M15" s="67"/>
      <c r="N15" s="67" t="s">
        <v>64</v>
      </c>
      <c r="O15" s="67" t="s">
        <v>197</v>
      </c>
      <c r="P15" s="67" t="s">
        <v>1</v>
      </c>
      <c r="Q15" s="67" t="s">
        <v>73</v>
      </c>
      <c r="R15" s="67" t="s">
        <v>198</v>
      </c>
      <c r="S15" s="86" t="s">
        <v>291</v>
      </c>
    </row>
    <row r="16" spans="1:19" s="69" customFormat="1" ht="18" customHeight="1" x14ac:dyDescent="0.35">
      <c r="A16" s="67">
        <v>1445</v>
      </c>
      <c r="B16" s="67" t="s">
        <v>91</v>
      </c>
      <c r="C16" s="67" t="s">
        <v>211</v>
      </c>
      <c r="D16" s="67" t="s">
        <v>102</v>
      </c>
      <c r="E16" s="67" t="s">
        <v>212</v>
      </c>
      <c r="F16" s="67">
        <v>2000</v>
      </c>
      <c r="G16" s="72">
        <f>Table1546812723[[#This Row],[Quantité à livrer / Delivery quantity]]/Table1546812723[[#This Row],[Quantité par boite / Quantity per box ]]</f>
        <v>2</v>
      </c>
      <c r="H16" s="94">
        <v>4000</v>
      </c>
      <c r="I16" s="129" t="s">
        <v>315</v>
      </c>
      <c r="J16" s="67" t="s">
        <v>196</v>
      </c>
      <c r="K16" s="67" t="s">
        <v>194</v>
      </c>
      <c r="L16" s="67" t="s">
        <v>195</v>
      </c>
      <c r="M16" s="67"/>
      <c r="N16" s="67" t="s">
        <v>64</v>
      </c>
      <c r="O16" s="67" t="s">
        <v>197</v>
      </c>
      <c r="P16" s="67" t="s">
        <v>1</v>
      </c>
      <c r="Q16" s="67" t="s">
        <v>73</v>
      </c>
      <c r="R16" s="67" t="s">
        <v>198</v>
      </c>
      <c r="S16" s="86" t="s">
        <v>291</v>
      </c>
    </row>
    <row r="17" spans="1:19" s="69" customFormat="1" ht="18" customHeight="1" x14ac:dyDescent="0.35">
      <c r="A17" s="67">
        <v>1447</v>
      </c>
      <c r="B17" s="67" t="s">
        <v>91</v>
      </c>
      <c r="C17" s="67" t="s">
        <v>213</v>
      </c>
      <c r="D17" s="67" t="s">
        <v>102</v>
      </c>
      <c r="E17" s="4" t="s">
        <v>214</v>
      </c>
      <c r="F17" s="67">
        <v>2000</v>
      </c>
      <c r="G17" s="72">
        <f>Table1546812723[[#This Row],[Quantité à livrer / Delivery quantity]]/Table1546812723[[#This Row],[Quantité par boite / Quantity per box ]]</f>
        <v>2</v>
      </c>
      <c r="H17" s="94">
        <v>4000</v>
      </c>
      <c r="I17" s="129" t="s">
        <v>315</v>
      </c>
      <c r="J17" s="67" t="s">
        <v>196</v>
      </c>
      <c r="K17" s="67" t="s">
        <v>194</v>
      </c>
      <c r="L17" s="67" t="s">
        <v>195</v>
      </c>
      <c r="M17" s="67"/>
      <c r="N17" s="67" t="s">
        <v>64</v>
      </c>
      <c r="O17" s="67" t="s">
        <v>197</v>
      </c>
      <c r="P17" s="67" t="s">
        <v>1</v>
      </c>
      <c r="Q17" s="67" t="s">
        <v>73</v>
      </c>
      <c r="R17" s="67" t="s">
        <v>198</v>
      </c>
      <c r="S17" s="86" t="s">
        <v>291</v>
      </c>
    </row>
    <row r="18" spans="1:19" s="69" customFormat="1" ht="18" customHeight="1" x14ac:dyDescent="0.35">
      <c r="A18" s="67">
        <v>1447</v>
      </c>
      <c r="B18" s="67" t="s">
        <v>91</v>
      </c>
      <c r="C18" s="67" t="s">
        <v>215</v>
      </c>
      <c r="D18" s="67" t="s">
        <v>102</v>
      </c>
      <c r="E18" s="67" t="s">
        <v>216</v>
      </c>
      <c r="F18" s="67">
        <v>2000</v>
      </c>
      <c r="G18" s="72">
        <f>Table1546812723[[#This Row],[Quantité à livrer / Delivery quantity]]/Table1546812723[[#This Row],[Quantité par boite / Quantity per box ]]</f>
        <v>55</v>
      </c>
      <c r="H18" s="94">
        <v>110000</v>
      </c>
      <c r="I18" s="129" t="s">
        <v>315</v>
      </c>
      <c r="J18" s="67" t="s">
        <v>196</v>
      </c>
      <c r="K18" s="67" t="s">
        <v>194</v>
      </c>
      <c r="L18" s="67"/>
      <c r="M18" s="67"/>
      <c r="N18" s="67" t="s">
        <v>64</v>
      </c>
      <c r="O18" s="67" t="s">
        <v>197</v>
      </c>
      <c r="P18" s="67" t="s">
        <v>1</v>
      </c>
      <c r="Q18" s="67" t="s">
        <v>73</v>
      </c>
      <c r="R18" s="67" t="s">
        <v>198</v>
      </c>
      <c r="S18" s="86" t="s">
        <v>291</v>
      </c>
    </row>
    <row r="19" spans="1:19" s="69" customFormat="1" ht="18" customHeight="1" x14ac:dyDescent="0.35">
      <c r="A19" s="67">
        <v>1447</v>
      </c>
      <c r="B19" s="67" t="s">
        <v>91</v>
      </c>
      <c r="C19" s="67" t="s">
        <v>217</v>
      </c>
      <c r="D19" s="67" t="s">
        <v>102</v>
      </c>
      <c r="E19" s="67" t="s">
        <v>218</v>
      </c>
      <c r="F19" s="67">
        <v>2000</v>
      </c>
      <c r="G19" s="72">
        <f>Table1546812723[[#This Row],[Quantité à livrer / Delivery quantity]]/Table1546812723[[#This Row],[Quantité par boite / Quantity per box ]]</f>
        <v>21</v>
      </c>
      <c r="H19" s="94">
        <v>42000</v>
      </c>
      <c r="I19" s="129" t="s">
        <v>315</v>
      </c>
      <c r="J19" s="67" t="s">
        <v>196</v>
      </c>
      <c r="K19" s="67" t="s">
        <v>194</v>
      </c>
      <c r="L19" s="67" t="s">
        <v>195</v>
      </c>
      <c r="M19" s="67"/>
      <c r="N19" s="67" t="s">
        <v>64</v>
      </c>
      <c r="O19" s="67" t="s">
        <v>197</v>
      </c>
      <c r="P19" s="67" t="s">
        <v>1</v>
      </c>
      <c r="Q19" s="67" t="s">
        <v>73</v>
      </c>
      <c r="R19" s="67" t="s">
        <v>198</v>
      </c>
      <c r="S19" s="86" t="s">
        <v>291</v>
      </c>
    </row>
    <row r="20" spans="1:19" s="69" customFormat="1" ht="18" customHeight="1" x14ac:dyDescent="0.35">
      <c r="A20" s="67">
        <v>1447</v>
      </c>
      <c r="B20" s="67" t="s">
        <v>91</v>
      </c>
      <c r="C20" s="67" t="s">
        <v>219</v>
      </c>
      <c r="D20" s="67" t="s">
        <v>102</v>
      </c>
      <c r="E20" s="67" t="s">
        <v>193</v>
      </c>
      <c r="F20" s="67">
        <v>2000</v>
      </c>
      <c r="G20" s="72">
        <f>Table1546812723[[#This Row],[Quantité à livrer / Delivery quantity]]/Table1546812723[[#This Row],[Quantité par boite / Quantity per box ]]</f>
        <v>1</v>
      </c>
      <c r="H20" s="94">
        <v>2000</v>
      </c>
      <c r="I20" s="129" t="s">
        <v>315</v>
      </c>
      <c r="J20" s="67" t="s">
        <v>196</v>
      </c>
      <c r="K20" s="67" t="s">
        <v>194</v>
      </c>
      <c r="L20" s="67" t="s">
        <v>195</v>
      </c>
      <c r="M20" s="67"/>
      <c r="N20" s="67" t="s">
        <v>64</v>
      </c>
      <c r="O20" s="67" t="s">
        <v>197</v>
      </c>
      <c r="P20" s="67" t="s">
        <v>1</v>
      </c>
      <c r="Q20" s="67" t="s">
        <v>73</v>
      </c>
      <c r="R20" s="67" t="s">
        <v>198</v>
      </c>
      <c r="S20" s="86" t="s">
        <v>291</v>
      </c>
    </row>
    <row r="21" spans="1:19" s="69" customFormat="1" ht="18" customHeight="1" x14ac:dyDescent="0.35">
      <c r="A21" s="67">
        <v>1447</v>
      </c>
      <c r="B21" s="67" t="s">
        <v>91</v>
      </c>
      <c r="C21" s="67" t="s">
        <v>220</v>
      </c>
      <c r="D21" s="67" t="s">
        <v>102</v>
      </c>
      <c r="E21" s="67" t="s">
        <v>212</v>
      </c>
      <c r="F21" s="67">
        <v>2000</v>
      </c>
      <c r="G21" s="72">
        <f>Table1546812723[[#This Row],[Quantité à livrer / Delivery quantity]]/Table1546812723[[#This Row],[Quantité par boite / Quantity per box ]]</f>
        <v>2</v>
      </c>
      <c r="H21" s="94">
        <v>4000</v>
      </c>
      <c r="I21" s="129" t="s">
        <v>315</v>
      </c>
      <c r="J21" s="67" t="s">
        <v>196</v>
      </c>
      <c r="K21" s="67" t="s">
        <v>194</v>
      </c>
      <c r="L21" s="67" t="s">
        <v>195</v>
      </c>
      <c r="M21" s="67"/>
      <c r="N21" s="67" t="s">
        <v>64</v>
      </c>
      <c r="O21" s="67" t="s">
        <v>197</v>
      </c>
      <c r="P21" s="67" t="s">
        <v>1</v>
      </c>
      <c r="Q21" s="67" t="s">
        <v>73</v>
      </c>
      <c r="R21" s="67" t="s">
        <v>198</v>
      </c>
      <c r="S21" s="86" t="s">
        <v>291</v>
      </c>
    </row>
    <row r="22" spans="1:19" s="69" customFormat="1" ht="18" customHeight="1" x14ac:dyDescent="0.35">
      <c r="A22" s="67">
        <v>1448</v>
      </c>
      <c r="B22" s="67" t="s">
        <v>91</v>
      </c>
      <c r="C22" s="67" t="s">
        <v>192</v>
      </c>
      <c r="D22" s="67" t="s">
        <v>102</v>
      </c>
      <c r="E22" s="67" t="s">
        <v>193</v>
      </c>
      <c r="F22" s="67">
        <v>2000</v>
      </c>
      <c r="G22" s="72">
        <f>Table1546812723[[#This Row],[Quantité à livrer / Delivery quantity]]/Table1546812723[[#This Row],[Quantité par boite / Quantity per box ]]</f>
        <v>3</v>
      </c>
      <c r="H22" s="94">
        <v>6000</v>
      </c>
      <c r="I22" s="129" t="s">
        <v>315</v>
      </c>
      <c r="J22" s="143" t="s">
        <v>344</v>
      </c>
      <c r="K22" s="4" t="s">
        <v>345</v>
      </c>
      <c r="L22" s="67" t="s">
        <v>221</v>
      </c>
      <c r="M22" s="67"/>
      <c r="N22" s="67" t="s">
        <v>64</v>
      </c>
      <c r="O22" s="67" t="s">
        <v>222</v>
      </c>
      <c r="P22" s="67" t="s">
        <v>80</v>
      </c>
      <c r="Q22" s="67" t="s">
        <v>81</v>
      </c>
      <c r="R22" s="67" t="s">
        <v>223</v>
      </c>
      <c r="S22" s="86" t="s">
        <v>291</v>
      </c>
    </row>
    <row r="23" spans="1:19" s="69" customFormat="1" ht="18" customHeight="1" x14ac:dyDescent="0.35">
      <c r="A23" s="67">
        <v>1448</v>
      </c>
      <c r="B23" s="67" t="s">
        <v>91</v>
      </c>
      <c r="C23" s="67" t="s">
        <v>199</v>
      </c>
      <c r="D23" s="67" t="s">
        <v>102</v>
      </c>
      <c r="E23" s="67" t="s">
        <v>200</v>
      </c>
      <c r="F23" s="67">
        <v>2000</v>
      </c>
      <c r="G23" s="72">
        <f>Table1546812723[[#This Row],[Quantité à livrer / Delivery quantity]]/Table1546812723[[#This Row],[Quantité par boite / Quantity per box ]]</f>
        <v>3</v>
      </c>
      <c r="H23" s="94">
        <v>6000</v>
      </c>
      <c r="I23" s="129" t="s">
        <v>315</v>
      </c>
      <c r="J23" s="143" t="s">
        <v>344</v>
      </c>
      <c r="K23" s="4" t="s">
        <v>345</v>
      </c>
      <c r="L23" s="67" t="s">
        <v>221</v>
      </c>
      <c r="M23" s="67"/>
      <c r="N23" s="67" t="s">
        <v>64</v>
      </c>
      <c r="O23" s="67" t="s">
        <v>222</v>
      </c>
      <c r="P23" s="67" t="s">
        <v>80</v>
      </c>
      <c r="Q23" s="67" t="s">
        <v>81</v>
      </c>
      <c r="R23" s="67" t="s">
        <v>223</v>
      </c>
      <c r="S23" s="86" t="s">
        <v>291</v>
      </c>
    </row>
    <row r="24" spans="1:19" s="69" customFormat="1" ht="18" customHeight="1" x14ac:dyDescent="0.35">
      <c r="A24" s="67">
        <v>1448</v>
      </c>
      <c r="B24" s="67" t="s">
        <v>91</v>
      </c>
      <c r="C24" s="67" t="s">
        <v>201</v>
      </c>
      <c r="D24" s="67" t="s">
        <v>102</v>
      </c>
      <c r="E24" s="67" t="s">
        <v>202</v>
      </c>
      <c r="F24" s="67">
        <v>2000</v>
      </c>
      <c r="G24" s="72">
        <f>Table1546812723[[#This Row],[Quantité à livrer / Delivery quantity]]/Table1546812723[[#This Row],[Quantité par boite / Quantity per box ]]</f>
        <v>1</v>
      </c>
      <c r="H24" s="94">
        <v>2000</v>
      </c>
      <c r="I24" s="129" t="s">
        <v>315</v>
      </c>
      <c r="J24" s="143" t="s">
        <v>344</v>
      </c>
      <c r="K24" s="4" t="s">
        <v>345</v>
      </c>
      <c r="L24" s="67" t="s">
        <v>221</v>
      </c>
      <c r="M24" s="67"/>
      <c r="N24" s="67" t="s">
        <v>64</v>
      </c>
      <c r="O24" s="67" t="s">
        <v>222</v>
      </c>
      <c r="P24" s="67" t="s">
        <v>80</v>
      </c>
      <c r="Q24" s="67" t="s">
        <v>81</v>
      </c>
      <c r="R24" s="67" t="s">
        <v>223</v>
      </c>
      <c r="S24" s="86" t="s">
        <v>291</v>
      </c>
    </row>
    <row r="25" spans="1:19" s="69" customFormat="1" ht="18" customHeight="1" x14ac:dyDescent="0.35">
      <c r="A25" s="67">
        <v>1448</v>
      </c>
      <c r="B25" s="67" t="s">
        <v>91</v>
      </c>
      <c r="C25" s="67" t="s">
        <v>184</v>
      </c>
      <c r="D25" s="67" t="s">
        <v>102</v>
      </c>
      <c r="E25" s="67" t="s">
        <v>185</v>
      </c>
      <c r="F25" s="67">
        <v>2000</v>
      </c>
      <c r="G25" s="72">
        <f>Table1546812723[[#This Row],[Quantité à livrer / Delivery quantity]]/Table1546812723[[#This Row],[Quantité par boite / Quantity per box ]]</f>
        <v>2</v>
      </c>
      <c r="H25" s="94">
        <v>4000</v>
      </c>
      <c r="I25" s="129" t="s">
        <v>315</v>
      </c>
      <c r="J25" s="143" t="s">
        <v>344</v>
      </c>
      <c r="K25" s="4" t="s">
        <v>345</v>
      </c>
      <c r="L25" s="67" t="s">
        <v>221</v>
      </c>
      <c r="M25" s="67"/>
      <c r="N25" s="67" t="s">
        <v>64</v>
      </c>
      <c r="O25" s="67" t="s">
        <v>222</v>
      </c>
      <c r="P25" s="67" t="s">
        <v>80</v>
      </c>
      <c r="Q25" s="67" t="s">
        <v>81</v>
      </c>
      <c r="R25" s="67" t="s">
        <v>223</v>
      </c>
      <c r="S25" s="86" t="s">
        <v>291</v>
      </c>
    </row>
    <row r="26" spans="1:19" s="4" customFormat="1" ht="18" customHeight="1" x14ac:dyDescent="0.35">
      <c r="A26" s="67">
        <v>1448</v>
      </c>
      <c r="B26" s="67" t="s">
        <v>91</v>
      </c>
      <c r="C26" s="67" t="s">
        <v>203</v>
      </c>
      <c r="D26" s="67" t="s">
        <v>102</v>
      </c>
      <c r="E26" s="67" t="s">
        <v>204</v>
      </c>
      <c r="F26" s="67">
        <v>2000</v>
      </c>
      <c r="G26" s="72">
        <f>Table1546812723[[#This Row],[Quantité à livrer / Delivery quantity]]/Table1546812723[[#This Row],[Quantité par boite / Quantity per box ]]</f>
        <v>3</v>
      </c>
      <c r="H26" s="94">
        <v>6000</v>
      </c>
      <c r="I26" s="129" t="s">
        <v>315</v>
      </c>
      <c r="J26" s="143" t="s">
        <v>344</v>
      </c>
      <c r="K26" s="4" t="s">
        <v>345</v>
      </c>
      <c r="L26" s="67" t="s">
        <v>221</v>
      </c>
      <c r="M26" s="67"/>
      <c r="N26" s="67" t="s">
        <v>64</v>
      </c>
      <c r="O26" s="67" t="s">
        <v>222</v>
      </c>
      <c r="P26" s="67" t="s">
        <v>80</v>
      </c>
      <c r="Q26" s="67" t="s">
        <v>81</v>
      </c>
      <c r="R26" s="67" t="s">
        <v>223</v>
      </c>
      <c r="S26" s="86" t="s">
        <v>291</v>
      </c>
    </row>
    <row r="27" spans="1:19" s="69" customFormat="1" ht="18" customHeight="1" x14ac:dyDescent="0.35">
      <c r="A27" s="67">
        <v>1448</v>
      </c>
      <c r="B27" s="67" t="s">
        <v>91</v>
      </c>
      <c r="C27" s="67" t="s">
        <v>155</v>
      </c>
      <c r="D27" s="67" t="s">
        <v>102</v>
      </c>
      <c r="E27" s="67" t="s">
        <v>156</v>
      </c>
      <c r="F27" s="67">
        <v>2000</v>
      </c>
      <c r="G27" s="72">
        <f>Table1546812723[[#This Row],[Quantité à livrer / Delivery quantity]]/Table1546812723[[#This Row],[Quantité par boite / Quantity per box ]]</f>
        <v>19</v>
      </c>
      <c r="H27" s="94">
        <v>38000</v>
      </c>
      <c r="I27" s="129" t="s">
        <v>315</v>
      </c>
      <c r="J27" s="143" t="s">
        <v>344</v>
      </c>
      <c r="K27" s="4" t="s">
        <v>345</v>
      </c>
      <c r="L27" s="67" t="s">
        <v>221</v>
      </c>
      <c r="M27" s="67"/>
      <c r="N27" s="67" t="s">
        <v>64</v>
      </c>
      <c r="O27" s="67" t="s">
        <v>222</v>
      </c>
      <c r="P27" s="67" t="s">
        <v>80</v>
      </c>
      <c r="Q27" s="67" t="s">
        <v>81</v>
      </c>
      <c r="R27" s="67" t="s">
        <v>223</v>
      </c>
      <c r="S27" s="86" t="s">
        <v>291</v>
      </c>
    </row>
    <row r="28" spans="1:19" s="69" customFormat="1" ht="18" customHeight="1" x14ac:dyDescent="0.35">
      <c r="A28" s="67">
        <v>1448</v>
      </c>
      <c r="B28" s="67" t="s">
        <v>91</v>
      </c>
      <c r="C28" s="67" t="s">
        <v>205</v>
      </c>
      <c r="D28" s="67" t="s">
        <v>102</v>
      </c>
      <c r="E28" s="67" t="s">
        <v>206</v>
      </c>
      <c r="F28" s="67">
        <v>2000</v>
      </c>
      <c r="G28" s="72">
        <f>Table1546812723[[#This Row],[Quantité à livrer / Delivery quantity]]/Table1546812723[[#This Row],[Quantité par boite / Quantity per box ]]</f>
        <v>4</v>
      </c>
      <c r="H28" s="94">
        <v>8000</v>
      </c>
      <c r="I28" s="129" t="s">
        <v>315</v>
      </c>
      <c r="J28" s="143" t="s">
        <v>344</v>
      </c>
      <c r="K28" s="4" t="s">
        <v>345</v>
      </c>
      <c r="L28" s="67" t="s">
        <v>221</v>
      </c>
      <c r="M28" s="67"/>
      <c r="N28" s="67" t="s">
        <v>64</v>
      </c>
      <c r="O28" s="67" t="s">
        <v>222</v>
      </c>
      <c r="P28" s="67" t="s">
        <v>80</v>
      </c>
      <c r="Q28" s="67" t="s">
        <v>81</v>
      </c>
      <c r="R28" s="67" t="s">
        <v>223</v>
      </c>
      <c r="S28" s="86" t="s">
        <v>291</v>
      </c>
    </row>
    <row r="29" spans="1:19" s="69" customFormat="1" ht="18" customHeight="1" x14ac:dyDescent="0.35">
      <c r="A29" s="67">
        <v>1448</v>
      </c>
      <c r="B29" s="67" t="s">
        <v>91</v>
      </c>
      <c r="C29" s="67" t="s">
        <v>207</v>
      </c>
      <c r="D29" s="67" t="s">
        <v>102</v>
      </c>
      <c r="E29" s="67" t="s">
        <v>208</v>
      </c>
      <c r="F29" s="67">
        <v>2000</v>
      </c>
      <c r="G29" s="72">
        <f>Table1546812723[[#This Row],[Quantité à livrer / Delivery quantity]]/Table1546812723[[#This Row],[Quantité par boite / Quantity per box ]]</f>
        <v>2</v>
      </c>
      <c r="H29" s="94">
        <v>4000</v>
      </c>
      <c r="I29" s="129" t="s">
        <v>315</v>
      </c>
      <c r="J29" s="143" t="s">
        <v>344</v>
      </c>
      <c r="K29" s="4" t="s">
        <v>345</v>
      </c>
      <c r="L29" s="67" t="s">
        <v>221</v>
      </c>
      <c r="M29" s="67"/>
      <c r="N29" s="67" t="s">
        <v>64</v>
      </c>
      <c r="O29" s="67" t="s">
        <v>222</v>
      </c>
      <c r="P29" s="67" t="s">
        <v>80</v>
      </c>
      <c r="Q29" s="67" t="s">
        <v>81</v>
      </c>
      <c r="R29" s="67" t="s">
        <v>223</v>
      </c>
      <c r="S29" s="86" t="s">
        <v>291</v>
      </c>
    </row>
    <row r="30" spans="1:19" s="69" customFormat="1" ht="18" customHeight="1" x14ac:dyDescent="0.35">
      <c r="A30" s="67">
        <v>1448</v>
      </c>
      <c r="B30" s="67" t="s">
        <v>91</v>
      </c>
      <c r="C30" s="67" t="s">
        <v>209</v>
      </c>
      <c r="D30" s="67" t="s">
        <v>102</v>
      </c>
      <c r="E30" s="67" t="s">
        <v>210</v>
      </c>
      <c r="F30" s="67">
        <v>2000</v>
      </c>
      <c r="G30" s="72">
        <f>Table1546812723[[#This Row],[Quantité à livrer / Delivery quantity]]/Table1546812723[[#This Row],[Quantité par boite / Quantity per box ]]</f>
        <v>48</v>
      </c>
      <c r="H30" s="94">
        <v>96000</v>
      </c>
      <c r="I30" s="129" t="s">
        <v>315</v>
      </c>
      <c r="J30" s="143" t="s">
        <v>344</v>
      </c>
      <c r="K30" s="4" t="s">
        <v>345</v>
      </c>
      <c r="L30" s="67" t="s">
        <v>221</v>
      </c>
      <c r="M30" s="67"/>
      <c r="N30" s="67" t="s">
        <v>64</v>
      </c>
      <c r="O30" s="67" t="s">
        <v>222</v>
      </c>
      <c r="P30" s="67" t="s">
        <v>80</v>
      </c>
      <c r="Q30" s="67" t="s">
        <v>81</v>
      </c>
      <c r="R30" s="67" t="s">
        <v>223</v>
      </c>
      <c r="S30" s="86" t="s">
        <v>291</v>
      </c>
    </row>
    <row r="31" spans="1:19" s="69" customFormat="1" ht="18" customHeight="1" x14ac:dyDescent="0.35">
      <c r="A31" s="67">
        <v>1448</v>
      </c>
      <c r="B31" s="67" t="s">
        <v>91</v>
      </c>
      <c r="C31" s="67" t="s">
        <v>211</v>
      </c>
      <c r="D31" s="67" t="s">
        <v>102</v>
      </c>
      <c r="E31" s="67" t="s">
        <v>212</v>
      </c>
      <c r="F31" s="67">
        <v>2000</v>
      </c>
      <c r="G31" s="72">
        <f>Table1546812723[[#This Row],[Quantité à livrer / Delivery quantity]]/Table1546812723[[#This Row],[Quantité par boite / Quantity per box ]]</f>
        <v>1</v>
      </c>
      <c r="H31" s="94">
        <v>2000</v>
      </c>
      <c r="I31" s="129" t="s">
        <v>315</v>
      </c>
      <c r="J31" s="143" t="s">
        <v>344</v>
      </c>
      <c r="K31" s="4" t="s">
        <v>345</v>
      </c>
      <c r="L31" s="67" t="s">
        <v>221</v>
      </c>
      <c r="M31" s="67"/>
      <c r="N31" s="67" t="s">
        <v>64</v>
      </c>
      <c r="O31" s="67" t="s">
        <v>222</v>
      </c>
      <c r="P31" s="67" t="s">
        <v>80</v>
      </c>
      <c r="Q31" s="67" t="s">
        <v>81</v>
      </c>
      <c r="R31" s="67" t="s">
        <v>223</v>
      </c>
      <c r="S31" s="86" t="s">
        <v>291</v>
      </c>
    </row>
    <row r="32" spans="1:19" s="69" customFormat="1" ht="18" customHeight="1" x14ac:dyDescent="0.35">
      <c r="A32" s="67">
        <v>1449</v>
      </c>
      <c r="B32" s="67" t="s">
        <v>91</v>
      </c>
      <c r="C32" s="67" t="s">
        <v>215</v>
      </c>
      <c r="D32" s="67" t="s">
        <v>102</v>
      </c>
      <c r="E32" s="67" t="s">
        <v>216</v>
      </c>
      <c r="F32" s="67">
        <v>2000</v>
      </c>
      <c r="G32" s="72">
        <f>Table1546812723[[#This Row],[Quantité à livrer / Delivery quantity]]/Table1546812723[[#This Row],[Quantité par boite / Quantity per box ]]</f>
        <v>37</v>
      </c>
      <c r="H32" s="94">
        <v>74000</v>
      </c>
      <c r="I32" s="129" t="s">
        <v>315</v>
      </c>
      <c r="J32" s="143" t="s">
        <v>344</v>
      </c>
      <c r="K32" s="4" t="s">
        <v>345</v>
      </c>
      <c r="L32" s="67" t="s">
        <v>221</v>
      </c>
      <c r="M32" s="67"/>
      <c r="N32" s="67" t="s">
        <v>64</v>
      </c>
      <c r="O32" s="67" t="s">
        <v>222</v>
      </c>
      <c r="P32" s="67" t="s">
        <v>80</v>
      </c>
      <c r="Q32" s="67" t="s">
        <v>81</v>
      </c>
      <c r="R32" s="67" t="s">
        <v>223</v>
      </c>
      <c r="S32" s="86" t="s">
        <v>291</v>
      </c>
    </row>
    <row r="33" spans="1:19" s="69" customFormat="1" ht="18" customHeight="1" x14ac:dyDescent="0.35">
      <c r="A33" s="67">
        <v>1449</v>
      </c>
      <c r="B33" s="67" t="s">
        <v>91</v>
      </c>
      <c r="C33" s="67" t="s">
        <v>217</v>
      </c>
      <c r="D33" s="67" t="s">
        <v>102</v>
      </c>
      <c r="E33" s="67" t="s">
        <v>218</v>
      </c>
      <c r="F33" s="67">
        <v>2000</v>
      </c>
      <c r="G33" s="72">
        <f>Table1546812723[[#This Row],[Quantité à livrer / Delivery quantity]]/Table1546812723[[#This Row],[Quantité par boite / Quantity per box ]]</f>
        <v>14</v>
      </c>
      <c r="H33" s="94">
        <v>28000</v>
      </c>
      <c r="I33" s="129" t="s">
        <v>315</v>
      </c>
      <c r="J33" s="143" t="s">
        <v>344</v>
      </c>
      <c r="K33" s="4" t="s">
        <v>345</v>
      </c>
      <c r="L33" s="67" t="s">
        <v>221</v>
      </c>
      <c r="M33" s="67"/>
      <c r="N33" s="67" t="s">
        <v>64</v>
      </c>
      <c r="O33" s="67" t="s">
        <v>222</v>
      </c>
      <c r="P33" s="67" t="s">
        <v>80</v>
      </c>
      <c r="Q33" s="67" t="s">
        <v>81</v>
      </c>
      <c r="R33" s="67" t="s">
        <v>223</v>
      </c>
      <c r="S33" s="86" t="s">
        <v>291</v>
      </c>
    </row>
    <row r="34" spans="1:19" s="69" customFormat="1" ht="18" customHeight="1" x14ac:dyDescent="0.35">
      <c r="A34" s="67">
        <v>1449</v>
      </c>
      <c r="B34" s="67" t="s">
        <v>91</v>
      </c>
      <c r="C34" s="67" t="s">
        <v>219</v>
      </c>
      <c r="D34" s="67" t="s">
        <v>102</v>
      </c>
      <c r="E34" s="67" t="s">
        <v>193</v>
      </c>
      <c r="F34" s="67">
        <v>2000</v>
      </c>
      <c r="G34" s="72">
        <f>Table1546812723[[#This Row],[Quantité à livrer / Delivery quantity]]/Table1546812723[[#This Row],[Quantité par boite / Quantity per box ]]</f>
        <v>1</v>
      </c>
      <c r="H34" s="94">
        <v>2000</v>
      </c>
      <c r="I34" s="129" t="s">
        <v>315</v>
      </c>
      <c r="J34" s="143" t="s">
        <v>344</v>
      </c>
      <c r="K34" s="4" t="s">
        <v>345</v>
      </c>
      <c r="L34" s="67" t="s">
        <v>221</v>
      </c>
      <c r="M34" s="67"/>
      <c r="N34" s="67" t="s">
        <v>64</v>
      </c>
      <c r="O34" s="67" t="s">
        <v>222</v>
      </c>
      <c r="P34" s="67" t="s">
        <v>80</v>
      </c>
      <c r="Q34" s="67" t="s">
        <v>81</v>
      </c>
      <c r="R34" s="67" t="s">
        <v>223</v>
      </c>
      <c r="S34" s="86" t="s">
        <v>291</v>
      </c>
    </row>
    <row r="35" spans="1:19" s="69" customFormat="1" ht="18" customHeight="1" x14ac:dyDescent="0.35">
      <c r="A35" s="67">
        <v>1449</v>
      </c>
      <c r="B35" s="67" t="s">
        <v>91</v>
      </c>
      <c r="C35" s="67" t="s">
        <v>220</v>
      </c>
      <c r="D35" s="67" t="s">
        <v>102</v>
      </c>
      <c r="E35" s="67" t="s">
        <v>212</v>
      </c>
      <c r="F35" s="67">
        <v>2000</v>
      </c>
      <c r="G35" s="72">
        <f>Table1546812723[[#This Row],[Quantité à livrer / Delivery quantity]]/Table1546812723[[#This Row],[Quantité par boite / Quantity per box ]]</f>
        <v>1</v>
      </c>
      <c r="H35" s="94">
        <v>2000</v>
      </c>
      <c r="I35" s="129" t="s">
        <v>315</v>
      </c>
      <c r="J35" s="143" t="s">
        <v>344</v>
      </c>
      <c r="K35" s="4" t="s">
        <v>345</v>
      </c>
      <c r="L35" s="67" t="s">
        <v>221</v>
      </c>
      <c r="M35" s="67"/>
      <c r="N35" s="67" t="s">
        <v>64</v>
      </c>
      <c r="O35" s="67" t="s">
        <v>222</v>
      </c>
      <c r="P35" s="67" t="s">
        <v>80</v>
      </c>
      <c r="Q35" s="67" t="s">
        <v>81</v>
      </c>
      <c r="R35" s="67" t="s">
        <v>223</v>
      </c>
      <c r="S35" s="86" t="s">
        <v>291</v>
      </c>
    </row>
    <row r="36" spans="1:19" x14ac:dyDescent="0.35">
      <c r="A36" s="121"/>
      <c r="B36" s="122"/>
      <c r="C36" s="122"/>
      <c r="D36" s="122"/>
      <c r="E36" s="122"/>
      <c r="F36" s="123"/>
      <c r="G36" s="124"/>
      <c r="H36" s="136">
        <f>SUBTOTAL(109,Table1546812723[Quantité à livrer / Delivery quantity])</f>
        <v>702000</v>
      </c>
      <c r="I36" s="123"/>
      <c r="J36" s="122"/>
      <c r="K36" s="125"/>
      <c r="L36" s="122"/>
      <c r="M36" s="122"/>
      <c r="N36" s="122"/>
      <c r="O36" s="122"/>
      <c r="P36" s="126"/>
      <c r="Q36" s="122"/>
      <c r="R36" s="126"/>
      <c r="S36" s="127"/>
    </row>
    <row r="37" spans="1:19" x14ac:dyDescent="0.35">
      <c r="G37"/>
    </row>
    <row r="38" spans="1:19" x14ac:dyDescent="0.35">
      <c r="G38"/>
      <c r="H38" s="66"/>
      <c r="I38" s="109"/>
    </row>
    <row r="40" spans="1:19" x14ac:dyDescent="0.35">
      <c r="H40" s="68"/>
    </row>
    <row r="41" spans="1:19" x14ac:dyDescent="0.35">
      <c r="G41" s="111"/>
      <c r="H41" s="30"/>
      <c r="I41" s="112"/>
    </row>
    <row r="42" spans="1:19" x14ac:dyDescent="0.35">
      <c r="G42" s="111"/>
      <c r="H42" s="96"/>
      <c r="I42" s="110"/>
    </row>
    <row r="43" spans="1:19" x14ac:dyDescent="0.35">
      <c r="G43" s="111"/>
      <c r="H43" s="96"/>
      <c r="I43" s="110"/>
    </row>
    <row r="44" spans="1:19" x14ac:dyDescent="0.35">
      <c r="G44" s="111"/>
      <c r="H44" s="96"/>
      <c r="I44" s="110"/>
    </row>
    <row r="45" spans="1:19" x14ac:dyDescent="0.35">
      <c r="G45" s="111"/>
      <c r="H45" s="96"/>
      <c r="I45" s="110"/>
    </row>
    <row r="46" spans="1:19" x14ac:dyDescent="0.35">
      <c r="G46" s="111"/>
      <c r="H46" s="113"/>
      <c r="I46" s="112"/>
    </row>
    <row r="47" spans="1:19" x14ac:dyDescent="0.35">
      <c r="G47" s="111"/>
      <c r="H47" s="30"/>
      <c r="I47" s="112"/>
    </row>
    <row r="48" spans="1:19" x14ac:dyDescent="0.35">
      <c r="G48" s="111"/>
      <c r="H48" s="30"/>
      <c r="I48" s="112"/>
    </row>
    <row r="49" spans="7:9" x14ac:dyDescent="0.35">
      <c r="G49" s="111"/>
      <c r="H49" s="30"/>
      <c r="I49" s="112"/>
    </row>
  </sheetData>
  <sheetProtection sort="0" autoFilter="0"/>
  <mergeCells count="4">
    <mergeCell ref="A1:E1"/>
    <mergeCell ref="A2:E2"/>
    <mergeCell ref="A3:E3"/>
    <mergeCell ref="A4:E4"/>
  </mergeCells>
  <phoneticPr fontId="33" type="noConversion"/>
  <pageMargins left="0.7" right="0.7" top="0.75" bottom="0.75" header="0.3" footer="0.3"/>
  <pageSetup orientation="portrait" horizontalDpi="90" verticalDpi="90"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Annex B Prix - Pricing</vt:lpstr>
      <vt:lpstr>Annex C Commandes - All Periods</vt:lpstr>
      <vt:lpstr>Annex C Periode 1</vt:lpstr>
      <vt:lpstr>Annex C Periode 2</vt:lpstr>
      <vt:lpstr>'Annex B Prix - Pricing'!Print_Area</vt:lpstr>
    </vt:vector>
  </TitlesOfParts>
  <Company>GoC / GdC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Gaudet, Sophie S [NC]</dc:creator>
  <cp:lastModifiedBy>Blais, Patrick J [NC]</cp:lastModifiedBy>
  <dcterms:created xsi:type="dcterms:W3CDTF">2020-09-16T14:14:54Z</dcterms:created>
  <dcterms:modified xsi:type="dcterms:W3CDTF">2023-05-23T12:43:08Z</dcterms:modified>
</cp:coreProperties>
</file>